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480" windowHeight="11640" activeTab="1"/>
  </bookViews>
  <sheets>
    <sheet name="ΠΕ60" sheetId="4" r:id="rId1"/>
    <sheet name="ΠΕ70" sheetId="5" r:id="rId2"/>
  </sheets>
  <calcPr calcId="124519"/>
</workbook>
</file>

<file path=xl/calcChain.xml><?xml version="1.0" encoding="utf-8"?>
<calcChain xmlns="http://schemas.openxmlformats.org/spreadsheetml/2006/main">
  <c r="Q33" i="5"/>
  <c r="N33"/>
  <c r="Q21"/>
  <c r="N21"/>
  <c r="Q30"/>
  <c r="N30"/>
  <c r="Q34"/>
  <c r="N34"/>
  <c r="Q23"/>
  <c r="N23"/>
  <c r="Q41"/>
  <c r="N41"/>
  <c r="Q27"/>
  <c r="N27"/>
  <c r="Q25"/>
  <c r="N25"/>
  <c r="Q43"/>
  <c r="N43"/>
  <c r="Q15"/>
  <c r="N15"/>
  <c r="Q22"/>
  <c r="N22"/>
  <c r="Q42"/>
  <c r="N42"/>
  <c r="Q40"/>
  <c r="N40"/>
  <c r="Q28"/>
  <c r="N28"/>
  <c r="Q13"/>
  <c r="N13"/>
  <c r="Q39"/>
  <c r="N39"/>
  <c r="Q37"/>
  <c r="N37"/>
  <c r="Q8"/>
  <c r="N8"/>
  <c r="Q35"/>
  <c r="N35"/>
  <c r="Q32"/>
  <c r="N32"/>
  <c r="Q3" i="4"/>
  <c r="N3"/>
  <c r="Q38" i="5"/>
  <c r="N38"/>
  <c r="Q36"/>
  <c r="N36"/>
  <c r="Q31"/>
  <c r="N31"/>
  <c r="Q29"/>
  <c r="N29"/>
  <c r="Q26"/>
  <c r="N26"/>
  <c r="Q24"/>
  <c r="N24"/>
  <c r="Q20"/>
  <c r="N20"/>
  <c r="Q19"/>
  <c r="N19"/>
  <c r="Q18"/>
  <c r="N18"/>
  <c r="Q17"/>
  <c r="N17"/>
  <c r="Q16"/>
  <c r="N16"/>
  <c r="Q14"/>
  <c r="N14"/>
  <c r="Q12"/>
  <c r="N12"/>
  <c r="Q11"/>
  <c r="N11"/>
  <c r="Q10"/>
  <c r="N10"/>
  <c r="Q9"/>
  <c r="N9"/>
  <c r="Q7"/>
  <c r="N7"/>
  <c r="Q6"/>
  <c r="N6"/>
  <c r="Q5"/>
  <c r="N5"/>
  <c r="Q4"/>
  <c r="N4"/>
  <c r="Q3"/>
  <c r="N3"/>
  <c r="Q6" i="4"/>
  <c r="N6"/>
  <c r="Q5"/>
  <c r="N5"/>
  <c r="Q4"/>
  <c r="N4"/>
</calcChain>
</file>

<file path=xl/sharedStrings.xml><?xml version="1.0" encoding="utf-8"?>
<sst xmlns="http://schemas.openxmlformats.org/spreadsheetml/2006/main" count="339" uniqueCount="166">
  <si>
    <t>Α.Μ.Ε.</t>
  </si>
  <si>
    <t>Κλάδος</t>
  </si>
  <si>
    <t>Δυσμενών Συνθηκών</t>
  </si>
  <si>
    <t>Συνολικής Υπηρεσίας</t>
  </si>
  <si>
    <t>Μερικό Σύνολο</t>
  </si>
  <si>
    <t>Εντοπιότητας</t>
  </si>
  <si>
    <t>Σύνολο</t>
  </si>
  <si>
    <t>Ειδική Κατηγορία</t>
  </si>
  <si>
    <t>Μονάδες Κριτηρίων</t>
  </si>
  <si>
    <t>Επώνυμο</t>
  </si>
  <si>
    <t>Όνομα</t>
  </si>
  <si>
    <t>ΠΕ70</t>
  </si>
  <si>
    <t>Δήμος Εντοπιότητας (Κυκλάδες)</t>
  </si>
  <si>
    <t>Δήμος Συνυπηρέτησης (Κυκλάδες)</t>
  </si>
  <si>
    <t>ΠΕ60</t>
  </si>
  <si>
    <t>ΔΗΜΟΤΙΚΟ ΣΧΟΛΕΙΟ ΕΞΩΜΒΟΥΡΓΟΥ ΤΗΝΟΥ</t>
  </si>
  <si>
    <t>ΕΛΕΝΗ</t>
  </si>
  <si>
    <t>ΘΗΡΑΣ</t>
  </si>
  <si>
    <t>ΝΙΚΟΛΑΟΣ</t>
  </si>
  <si>
    <t>ΙΩΑΝΝΗΣ</t>
  </si>
  <si>
    <t>ΙΩΑΝΝΑ</t>
  </si>
  <si>
    <t>ΠΑΡΑΡΑ</t>
  </si>
  <si>
    <t>ΓΕΩΡΓΙΑ</t>
  </si>
  <si>
    <t>ΑΘΑΝΑΣΙΟΣ</t>
  </si>
  <si>
    <t>όχι</t>
  </si>
  <si>
    <t>Οικογενειακής Κατάστασης (Γάμου)</t>
  </si>
  <si>
    <t>Οικογενειακής Κατάστασης (Τέκνων)</t>
  </si>
  <si>
    <t>ΜΟΝΤΕΜΑΡΚΟΣ</t>
  </si>
  <si>
    <t>ΒΛΑΣΙΟΣ</t>
  </si>
  <si>
    <t>ΝΑΞΟΥ &amp; ΜΙΚΡΩΝ ΚΥΚΛΑΔΩΝ</t>
  </si>
  <si>
    <t>ΒΑΣΙΛΕΙΟΣ</t>
  </si>
  <si>
    <t>ΔΗΜΗΤΡΙΟΣ</t>
  </si>
  <si>
    <t>ΔΗΜΟΤΙΚΟ ΣΧΟΛΕΙΟ ΕΠΙΣΚΟΠΗΣ ΘΗΡΑΣ</t>
  </si>
  <si>
    <t>ΔΗΜΟΤΙΚΟ ΣΧΟΛΕΙΟ ΑΓ. ΑΡΣΕΝΙΟΥ ΝΑΞΟΥ</t>
  </si>
  <si>
    <t>ΦΑΣΟΥΛΑΣ</t>
  </si>
  <si>
    <t>ΔΗΜΟΤΙΚΟ ΣΧΟΛΕΙΟ ΚΟΡΗΣΣΙΑΣ ΚΕΑΣ</t>
  </si>
  <si>
    <t>ΜΑΝΩΛΗΣ</t>
  </si>
  <si>
    <t>ΛΑΜΠΡΟΣ</t>
  </si>
  <si>
    <t>Συνυπηρέτησης</t>
  </si>
  <si>
    <t>ΑΛΕΞΑΝΔΡΙΔΟΥ</t>
  </si>
  <si>
    <t>ΑΛΕΚΑ</t>
  </si>
  <si>
    <t>ΒΑΣΙΛΙΚΗ</t>
  </si>
  <si>
    <t>ΑΠΟΣΤΟΛΟΣ</t>
  </si>
  <si>
    <t>Α/α</t>
  </si>
  <si>
    <t>Πατρώνυμο</t>
  </si>
  <si>
    <t>ΓΕΩΡΓΙΟΣ</t>
  </si>
  <si>
    <t>ΠΑΝΑΓΙΩΤΗΣ</t>
  </si>
  <si>
    <t>ΧΡΗΣΤΟΣ</t>
  </si>
  <si>
    <t>ΣΤΥΛΙΑΝΟΣ</t>
  </si>
  <si>
    <t>ΔΙΑΘΕΣΗ ΠΥΣΠΕ ΚΥΚΛΑΔΩΝ</t>
  </si>
  <si>
    <t>ΓΚΟΥΡΛΗ</t>
  </si>
  <si>
    <t>ΑΝΘΗ</t>
  </si>
  <si>
    <t>ΜΠΑΧΛΗ</t>
  </si>
  <si>
    <t>Σχολείο οργανικής θέσης /
 Διάθεση ΠΥΣΠΕ Κυκλάδων</t>
  </si>
  <si>
    <t>ΔΗΜΟΤΙΚΟ ΣΧΟΛΕΙΟ ΦΗΡΩΝ ΘΗΡΑΣ</t>
  </si>
  <si>
    <t>ΠΕΤΡΟΣ</t>
  </si>
  <si>
    <t>2ο ΔΗΜΟΤΙΚΟ ΣΧΟΛΕΙΟ ΕΡΜΟΥΠΟΛΗΣ ΣΥΡΟΥ</t>
  </si>
  <si>
    <t>ΚΛΕΙΣΟΥΡΑ</t>
  </si>
  <si>
    <t>ΦΩΤΙΟΣ</t>
  </si>
  <si>
    <t>4ο ΔΗΜΟΤΙΚΟ ΣΧΟΛΕΙΟ ΕΡΜΟΥΠΟΛΗΣ ΣΥΡΟΥ</t>
  </si>
  <si>
    <t>ΜΙΧΑΗΛ</t>
  </si>
  <si>
    <t>ΘΕΟΔΩΡΟΣ</t>
  </si>
  <si>
    <t>6ο ΔΗΜΟΤΙΚΟ ΣΧΟΛΕΙΟ ΕΡΜΟΥΠΟΛΗΣ ΣΥΡΟΥ</t>
  </si>
  <si>
    <t>ΜΕΛΙΟΠΟΥΛΟΥ</t>
  </si>
  <si>
    <t>ΚΑΤΣΙΑΟΥΝΗΣ</t>
  </si>
  <si>
    <t>ΓΡΗΓΟΡΙΟΣ</t>
  </si>
  <si>
    <t>ΣΕΛΙΜΗ</t>
  </si>
  <si>
    <t>ΚΑΠΟΥΤΣΟΥ</t>
  </si>
  <si>
    <t>ΠΑΡΑΣΚΕΥΗ</t>
  </si>
  <si>
    <t>ΙΑΚΩΒΟΣ</t>
  </si>
  <si>
    <t>ΝΗΠΙΑΓΩΓΕΙΟ ΝΑΟΥΣΑΣ ΠΑΡΟΥ</t>
  </si>
  <si>
    <t>2ο ΝΗΠΙΑΓΩΓΕΙΟ ΤΗΝΟΥ</t>
  </si>
  <si>
    <t>ΠΑΠΑΪΩΑΝΝΟΥ</t>
  </si>
  <si>
    <t>1ο ΝΗΠΙΑΓΩΓΕΙΟ ΦΗΡΩΝ ΘΗΡΑΣ</t>
  </si>
  <si>
    <t>ΑΠΟΣΤΟΛΙΔΟΥ</t>
  </si>
  <si>
    <t>ΕΛΙΣΑΒΕΤ</t>
  </si>
  <si>
    <t>ΓΕΩΡΓΙΑΔΗ</t>
  </si>
  <si>
    <t>ΚΑΤΕΡΙΝΑ-ΕΡΜΙΟΝΗ</t>
  </si>
  <si>
    <t>ΕΙΚΟΣΙΠΕΝΤΑΚΗ</t>
  </si>
  <si>
    <t>ΑΝΔΡΙΑΝΑ</t>
  </si>
  <si>
    <t>ΔΗΜΟΤΙΚΟ ΣΧΟΛΕΙΟ ΜΗΛΟΥ</t>
  </si>
  <si>
    <t>ΖΗΝΕΛΗΣ</t>
  </si>
  <si>
    <t>ΔΗΜΟΤΙΚΟ ΣΧΟΛΕΙΟ ΝΑΟΥΣΑΣ ΠΑΡΟΥ</t>
  </si>
  <si>
    <t>ΔΗΜΟΤΙΚΟ ΣΧΟΛΕΙΟ ΑΓΚΑΙΡΙΑΣ ΠΑΡΟΥ</t>
  </si>
  <si>
    <t>ΠΑΝΤΑΖΟΠΟΥΛΟΥ</t>
  </si>
  <si>
    <t>ΑΝΑΣΤΑΣΙΑ</t>
  </si>
  <si>
    <t>1ο ΔΗΜΟΤΙΚΟ ΣΧΟΛΕΙΟ ΧΩΡΑΣ ΝΑΞΟΥ</t>
  </si>
  <si>
    <t>ΑΓΓΕΛΙΚΗ</t>
  </si>
  <si>
    <t>ΠΕΤΡΑΚΗ</t>
  </si>
  <si>
    <t>ΣΙΑΜΑΤΑ</t>
  </si>
  <si>
    <t>ΣΤΑΥΡΟΥΛΑ</t>
  </si>
  <si>
    <t>ΣΩΤΗΡΙΟΣ</t>
  </si>
  <si>
    <t>2ο ΔΗΜΟΤΙΚΟ ΣΧΟΛΕΙΟ ΠΑΡΟΙΚΙΑΣ ΠΑΡΟΥ</t>
  </si>
  <si>
    <t>ΣΚΑΝΔΑΛΗ</t>
  </si>
  <si>
    <t>ΓΙΑΚΟΥΜΙΝΑ</t>
  </si>
  <si>
    <t>1ο ΔΗΜΟΤΙΚΟ ΣΧΟΛΕΙΟ ΠΑΡΟΙΚΙΑΣ ΠΑΡΟΥ</t>
  </si>
  <si>
    <t>ΤΑΜΠΟΥ</t>
  </si>
  <si>
    <t>ΤΣΙΡΟΝΙΚΟΥ</t>
  </si>
  <si>
    <t>ΓΛΥΚΕΡΙΑ</t>
  </si>
  <si>
    <t>ΤΙΜΟΛΕΩΝ</t>
  </si>
  <si>
    <t>ΔΗΜΟΤΙΚΟ ΣΧΟΛΕΙΟ ΠΟΣΕΙΔΩΝΙΑΣ ΣΥΡΟΥ</t>
  </si>
  <si>
    <t>ΧΑΣΟΜΕΡΗΣ</t>
  </si>
  <si>
    <t>ΜΕΝΕΛΑΟΣ</t>
  </si>
  <si>
    <t>ΑΙΚΑΤΕΡΙΝΗ</t>
  </si>
  <si>
    <t>ΚΑΝΕΤΟΥΝΗΣ</t>
  </si>
  <si>
    <t>ΗΛΙΑΣ</t>
  </si>
  <si>
    <t>ΠΑΡΟΥ</t>
  </si>
  <si>
    <t>ΣΥΡΟΥ - ΕΡΜΟΥΠΟΛΗΣ</t>
  </si>
  <si>
    <t>ΜΗΛΟΥ</t>
  </si>
  <si>
    <t>ΒΙΣΒΙΚΗ</t>
  </si>
  <si>
    <t>ΕΥΑΓΓΕΛΟΣ</t>
  </si>
  <si>
    <t>ΔΩΔΕΚΑΝΗΣΟΥ (Π.Ε.)</t>
  </si>
  <si>
    <t>ΡΟΔΟΠΗΣ (Π.Ε.)</t>
  </si>
  <si>
    <t>ΓΟΥΡΝΙΚΗ</t>
  </si>
  <si>
    <t>ΜΑΡΓΑΡΙΤΑ</t>
  </si>
  <si>
    <t>ΑΣΤΕΡΙΟΣ</t>
  </si>
  <si>
    <t>ΠΕΙΡΑΙΑ (Π.Ε.)</t>
  </si>
  <si>
    <t>ΔΗΜΟΥ</t>
  </si>
  <si>
    <t>ΕΥΑΓΓΕΛΙΑ</t>
  </si>
  <si>
    <t>ΧΑΝΙΩΝ (Π.Ε.)</t>
  </si>
  <si>
    <t>ΔΙΑΜΑΝΤΗΣ</t>
  </si>
  <si>
    <t>ΑΝΑΣΤΑΣΙΟΣ</t>
  </si>
  <si>
    <t>ΕΥΒΟΙΑΣ (Π.Ε.)</t>
  </si>
  <si>
    <t>ΔΡΟΥΓΚΑΣ</t>
  </si>
  <si>
    <t>ΠΑΥΛΟΣ</t>
  </si>
  <si>
    <t>ΙΩΑΝΝΙΝΩΝ (Π.Ε.)</t>
  </si>
  <si>
    <t>ΚΑΛΥΒΙΩΤΗΣ</t>
  </si>
  <si>
    <t>ΔΥΤΙΚΗΣ ΑΤΙΙΚΗΣ (Π.Ε.)</t>
  </si>
  <si>
    <t>ΚΟΥΤΟΥΛΗΣ</t>
  </si>
  <si>
    <t>ΦΩΚΙΔΑΣ (Π.Ε.)</t>
  </si>
  <si>
    <t>ΚΥΡΑΤΖΟΥΛΗΣ</t>
  </si>
  <si>
    <t>Γ' ΑΘΗΝΑΣ (Π.Ε.)</t>
  </si>
  <si>
    <t>ΛΟΥΠΑ</t>
  </si>
  <si>
    <t>ΕΥΡΙΔΙΚΗ</t>
  </si>
  <si>
    <t>ΜΗΤΣΙΟΥΛΑ</t>
  </si>
  <si>
    <t>ΓΙΑΝΝΟΥΛΑ</t>
  </si>
  <si>
    <t>ΝΙΤΗ</t>
  </si>
  <si>
    <t>ΜΑΓΔΑΛΗΝΗ</t>
  </si>
  <si>
    <t>ΖΑΚΥΝΘΟΥ (Π.Ε.)</t>
  </si>
  <si>
    <t>ΡΕΘΥΜΝΗΣ (Π.Ε.)</t>
  </si>
  <si>
    <t>ΟΙΚΟΝΟΜΟΥ</t>
  </si>
  <si>
    <t>ΑΝΑΤΟΛΙΚΗΣ ΑΤΤΙΚΗΣ (Π.Ε.)</t>
  </si>
  <si>
    <t>ΠΙΤΤΑΡΑΣ</t>
  </si>
  <si>
    <t>ΑΝΤΩΝΙΟΣ</t>
  </si>
  <si>
    <t>ΣΑΜΟΥ (Π.Ε.)</t>
  </si>
  <si>
    <t>ΣΑΡΑΛΙΩΤΗ</t>
  </si>
  <si>
    <t>ΕΥΦΗΜΙΑ</t>
  </si>
  <si>
    <t>ΣΤΕΡΤΣΟΥ</t>
  </si>
  <si>
    <t>ΚΕΡΚΥΡΑΣ (Π.Ε.)</t>
  </si>
  <si>
    <t>ΤΣΑΠΑΡΔΩΝΗ</t>
  </si>
  <si>
    <t>Α' ΑΘΗΝΑΣ (Π.Ε.)</t>
  </si>
  <si>
    <t>ΤΣΑΠΟΥΡΝΙΩΤΗ</t>
  </si>
  <si>
    <t>ΣΩΤΗΡΙΑ</t>
  </si>
  <si>
    <t>ΤΣΙΛΙΓΙΑΝΝΗ</t>
  </si>
  <si>
    <t>ΔΗΜΗΤΡΑ</t>
  </si>
  <si>
    <t>ΚΟΡΙΝΘΙΑΣ (Π.Ε.)</t>
  </si>
  <si>
    <t>ΦΑΛΑΓΓΑΣ</t>
  </si>
  <si>
    <t>ΜΑΡΙΟΣ</t>
  </si>
  <si>
    <t>ΧΟΡΟΖΟΓΛΟΥ</t>
  </si>
  <si>
    <t>ΑΣΗΜΕΝΙΑ</t>
  </si>
  <si>
    <t>ΔΥΤΙΚΗΣ ΑΤΙΚΗΣ (Π.Ε.)</t>
  </si>
  <si>
    <t>ΓIΟΥΛΗΣ</t>
  </si>
  <si>
    <t>ΠΑΠΑΧΡΗΣΤΟΥ- ΧΙΩΤΗ</t>
  </si>
  <si>
    <t xml:space="preserve">ΔΙΑΘΕΣΗ ΠΥΣΠΕ ΚΥΚΛΑΔΩΝ </t>
  </si>
  <si>
    <t>ΚΩΝ/ΝΟΣ</t>
  </si>
  <si>
    <t>ΕΛΕΝΗ- ΜΑΡΙΑ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</si>
</sst>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2" fontId="1" fillId="2" borderId="4" xfId="0" applyNumberFormat="1" applyFont="1" applyFill="1" applyBorder="1" applyAlignment="1">
      <alignment horizontal="left" vertical="top" wrapText="1"/>
    </xf>
    <xf numFmtId="2" fontId="1" fillId="0" borderId="4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2" fillId="0" borderId="0" xfId="0" applyFont="1"/>
    <xf numFmtId="0" fontId="3" fillId="3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/>
    </xf>
    <xf numFmtId="0" fontId="2" fillId="0" borderId="6" xfId="0" applyFont="1" applyBorder="1"/>
    <xf numFmtId="0" fontId="2" fillId="0" borderId="5" xfId="0" applyFont="1" applyBorder="1"/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/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Border="1" applyAlignment="1"/>
    <xf numFmtId="0" fontId="4" fillId="0" borderId="3" xfId="0" applyFont="1" applyBorder="1" applyAlignment="1">
      <alignment horizontal="right"/>
    </xf>
    <xf numFmtId="0" fontId="6" fillId="0" borderId="5" xfId="0" applyFont="1" applyBorder="1"/>
    <xf numFmtId="0" fontId="5" fillId="3" borderId="1" xfId="0" applyFont="1" applyFill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/>
    </xf>
    <xf numFmtId="0" fontId="6" fillId="0" borderId="6" xfId="0" applyFont="1" applyBorder="1"/>
    <xf numFmtId="0" fontId="6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2" fontId="6" fillId="2" borderId="4" xfId="0" applyNumberFormat="1" applyFont="1" applyFill="1" applyBorder="1" applyAlignment="1">
      <alignment horizontal="left" vertical="top" wrapText="1"/>
    </xf>
    <xf numFmtId="2" fontId="6" fillId="0" borderId="4" xfId="0" applyNumberFormat="1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0" xfId="0" applyFont="1"/>
    <xf numFmtId="0" fontId="6" fillId="7" borderId="3" xfId="0" applyFont="1" applyFill="1" applyBorder="1" applyAlignment="1">
      <alignment horizontal="center" vertical="top" wrapText="1"/>
    </xf>
    <xf numFmtId="0" fontId="6" fillId="8" borderId="3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vertical="top"/>
    </xf>
    <xf numFmtId="0" fontId="6" fillId="8" borderId="3" xfId="0" applyFont="1" applyFill="1" applyBorder="1" applyAlignment="1">
      <alignment vertical="top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 vertical="top" wrapText="1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2" fontId="6" fillId="0" borderId="4" xfId="0" applyNumberFormat="1" applyFont="1" applyFill="1" applyBorder="1" applyAlignment="1">
      <alignment horizontal="left" vertical="top" wrapText="1"/>
    </xf>
    <xf numFmtId="2" fontId="6" fillId="0" borderId="4" xfId="0" applyNumberFormat="1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6" fillId="0" borderId="0" xfId="0" applyFont="1" applyFill="1"/>
    <xf numFmtId="0" fontId="7" fillId="0" borderId="3" xfId="0" applyFont="1" applyBorder="1" applyAlignment="1">
      <alignment wrapText="1"/>
    </xf>
    <xf numFmtId="2" fontId="7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6" fillId="5" borderId="3" xfId="0" applyFont="1" applyFill="1" applyBorder="1" applyAlignment="1">
      <alignment wrapText="1"/>
    </xf>
    <xf numFmtId="2" fontId="6" fillId="2" borderId="3" xfId="0" applyNumberFormat="1" applyFont="1" applyFill="1" applyBorder="1" applyAlignment="1">
      <alignment horizontal="left" vertical="top" wrapText="1"/>
    </xf>
    <xf numFmtId="2" fontId="6" fillId="0" borderId="3" xfId="0" applyNumberFormat="1" applyFont="1" applyBorder="1" applyAlignment="1">
      <alignment vertical="top"/>
    </xf>
    <xf numFmtId="0" fontId="6" fillId="2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2" borderId="10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vertical="top"/>
    </xf>
    <xf numFmtId="0" fontId="6" fillId="0" borderId="0" xfId="0" applyFont="1" applyAlignment="1">
      <alignment horizont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top"/>
    </xf>
    <xf numFmtId="0" fontId="3" fillId="6" borderId="8" xfId="0" applyFont="1" applyFill="1" applyBorder="1" applyAlignment="1">
      <alignment horizontal="center" vertical="center" textRotation="90"/>
    </xf>
    <xf numFmtId="0" fontId="3" fillId="6" borderId="9" xfId="0" applyFont="1" applyFill="1" applyBorder="1" applyAlignment="1">
      <alignment horizontal="center" vertical="center" textRotation="90"/>
    </xf>
    <xf numFmtId="0" fontId="3" fillId="6" borderId="7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top"/>
    </xf>
    <xf numFmtId="0" fontId="5" fillId="6" borderId="8" xfId="0" applyFont="1" applyFill="1" applyBorder="1" applyAlignment="1">
      <alignment horizontal="center" vertical="center" textRotation="90"/>
    </xf>
    <xf numFmtId="0" fontId="5" fillId="6" borderId="9" xfId="0" applyFont="1" applyFill="1" applyBorder="1" applyAlignment="1">
      <alignment horizontal="center" vertical="center" textRotation="90"/>
    </xf>
    <xf numFmtId="0" fontId="5" fillId="6" borderId="7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workbookViewId="0">
      <selection activeCell="C4" sqref="C4"/>
    </sheetView>
  </sheetViews>
  <sheetFormatPr defaultColWidth="0" defaultRowHeight="15" customHeight="1" zeroHeight="1"/>
  <cols>
    <col min="1" max="1" width="4.140625" style="14" bestFit="1" customWidth="1"/>
    <col min="2" max="2" width="7" style="14" customWidth="1"/>
    <col min="3" max="3" width="12.5703125" style="8" bestFit="1" customWidth="1"/>
    <col min="4" max="4" width="10.7109375" style="8" bestFit="1" customWidth="1"/>
    <col min="5" max="5" width="10.5703125" style="8" bestFit="1" customWidth="1"/>
    <col min="6" max="6" width="7.5703125" style="14" bestFit="1" customWidth="1"/>
    <col min="7" max="7" width="26.5703125" style="8" bestFit="1" customWidth="1"/>
    <col min="8" max="8" width="16.7109375" style="14" customWidth="1"/>
    <col min="9" max="9" width="14.85546875" style="14" customWidth="1"/>
    <col min="10" max="11" width="6" style="8" bestFit="1" customWidth="1"/>
    <col min="12" max="12" width="5.7109375" style="8" customWidth="1"/>
    <col min="13" max="13" width="5.7109375" style="8" bestFit="1" customWidth="1"/>
    <col min="14" max="14" width="6.42578125" style="8" bestFit="1" customWidth="1"/>
    <col min="15" max="15" width="3.7109375" style="8" bestFit="1" customWidth="1"/>
    <col min="16" max="16" width="3.28515625" style="8" bestFit="1" customWidth="1"/>
    <col min="17" max="17" width="6.42578125" style="8" bestFit="1" customWidth="1"/>
    <col min="18" max="18" width="3.7109375" style="8" bestFit="1" customWidth="1"/>
    <col min="19" max="20" width="0" style="8" hidden="1" customWidth="1"/>
    <col min="21" max="16384" width="9.140625" style="8" hidden="1"/>
  </cols>
  <sheetData>
    <row r="1" spans="1:18" s="13" customFormat="1">
      <c r="A1" s="71" t="s">
        <v>43</v>
      </c>
      <c r="B1" s="71" t="s">
        <v>0</v>
      </c>
      <c r="C1" s="70" t="s">
        <v>9</v>
      </c>
      <c r="D1" s="70" t="s">
        <v>10</v>
      </c>
      <c r="E1" s="71" t="s">
        <v>44</v>
      </c>
      <c r="F1" s="70" t="s">
        <v>1</v>
      </c>
      <c r="G1" s="64" t="s">
        <v>53</v>
      </c>
      <c r="H1" s="64" t="s">
        <v>12</v>
      </c>
      <c r="I1" s="64" t="s">
        <v>13</v>
      </c>
      <c r="J1" s="67" t="s">
        <v>8</v>
      </c>
      <c r="K1" s="67"/>
      <c r="L1" s="67"/>
      <c r="M1" s="67"/>
      <c r="N1" s="67"/>
      <c r="O1" s="67"/>
      <c r="P1" s="67"/>
      <c r="Q1" s="67"/>
      <c r="R1" s="68" t="s">
        <v>7</v>
      </c>
    </row>
    <row r="2" spans="1:18" s="12" customFormat="1" ht="95.25" thickBot="1">
      <c r="A2" s="72"/>
      <c r="B2" s="72"/>
      <c r="C2" s="65"/>
      <c r="D2" s="65"/>
      <c r="E2" s="72"/>
      <c r="F2" s="65"/>
      <c r="G2" s="65"/>
      <c r="H2" s="66"/>
      <c r="I2" s="66"/>
      <c r="J2" s="9" t="s">
        <v>2</v>
      </c>
      <c r="K2" s="9" t="s">
        <v>3</v>
      </c>
      <c r="L2" s="10" t="s">
        <v>25</v>
      </c>
      <c r="M2" s="10" t="s">
        <v>26</v>
      </c>
      <c r="N2" s="10" t="s">
        <v>4</v>
      </c>
      <c r="O2" s="9" t="s">
        <v>5</v>
      </c>
      <c r="P2" s="9" t="s">
        <v>38</v>
      </c>
      <c r="Q2" s="11" t="s">
        <v>6</v>
      </c>
      <c r="R2" s="69"/>
    </row>
    <row r="3" spans="1:18" s="17" customFormat="1" ht="12.75">
      <c r="A3" s="15">
        <v>1</v>
      </c>
      <c r="B3" s="17">
        <v>571566</v>
      </c>
      <c r="C3" s="17" t="s">
        <v>136</v>
      </c>
      <c r="D3" s="17" t="s">
        <v>137</v>
      </c>
      <c r="E3" s="17" t="s">
        <v>48</v>
      </c>
      <c r="F3" s="15" t="s">
        <v>14</v>
      </c>
      <c r="G3" s="18" t="s">
        <v>138</v>
      </c>
      <c r="H3" s="16"/>
      <c r="I3" s="16"/>
      <c r="J3" s="20">
        <v>90.14</v>
      </c>
      <c r="K3" s="20">
        <v>64.790000000000006</v>
      </c>
      <c r="L3" s="19">
        <v>0</v>
      </c>
      <c r="M3" s="19">
        <v>0</v>
      </c>
      <c r="N3" s="5">
        <f>SUM(J3:M3)</f>
        <v>154.93</v>
      </c>
      <c r="O3" s="20">
        <v>0</v>
      </c>
      <c r="P3" s="20">
        <v>0</v>
      </c>
      <c r="Q3" s="6">
        <f>SUM(J3+K3+L3+M3+O3+P3)</f>
        <v>154.93</v>
      </c>
      <c r="R3" s="7" t="s">
        <v>24</v>
      </c>
    </row>
    <row r="4" spans="1:18">
      <c r="A4" s="1">
        <v>2</v>
      </c>
      <c r="B4" s="1">
        <v>611823</v>
      </c>
      <c r="C4" s="2" t="s">
        <v>67</v>
      </c>
      <c r="D4" s="2" t="s">
        <v>68</v>
      </c>
      <c r="E4" s="2" t="s">
        <v>69</v>
      </c>
      <c r="F4" s="1" t="s">
        <v>14</v>
      </c>
      <c r="G4" s="2" t="s">
        <v>70</v>
      </c>
      <c r="H4" s="1" t="s">
        <v>106</v>
      </c>
      <c r="I4" s="1"/>
      <c r="J4" s="3">
        <v>76.400000000000006</v>
      </c>
      <c r="K4" s="4">
        <v>28.12</v>
      </c>
      <c r="L4" s="4">
        <v>0</v>
      </c>
      <c r="M4" s="4">
        <v>0</v>
      </c>
      <c r="N4" s="5">
        <f>SUM(J4:M4)</f>
        <v>104.52000000000001</v>
      </c>
      <c r="O4" s="4">
        <v>4</v>
      </c>
      <c r="P4" s="4">
        <v>0</v>
      </c>
      <c r="Q4" s="6">
        <f>SUM(J4+K4+L4+M4+O4+P4)</f>
        <v>108.52000000000001</v>
      </c>
      <c r="R4" s="7" t="s">
        <v>24</v>
      </c>
    </row>
    <row r="5" spans="1:18">
      <c r="A5" s="1">
        <v>3</v>
      </c>
      <c r="B5" s="1">
        <v>622394</v>
      </c>
      <c r="C5" s="2" t="s">
        <v>72</v>
      </c>
      <c r="D5" s="2" t="s">
        <v>20</v>
      </c>
      <c r="E5" s="2" t="s">
        <v>42</v>
      </c>
      <c r="F5" s="1" t="s">
        <v>14</v>
      </c>
      <c r="G5" s="2" t="s">
        <v>73</v>
      </c>
      <c r="H5" s="1"/>
      <c r="I5" s="1"/>
      <c r="J5" s="3">
        <v>51.32</v>
      </c>
      <c r="K5" s="4">
        <v>22.5</v>
      </c>
      <c r="L5" s="4">
        <v>4</v>
      </c>
      <c r="M5" s="4">
        <v>8</v>
      </c>
      <c r="N5" s="5">
        <f t="shared" ref="N5" si="0">SUM(J5:M5)</f>
        <v>85.82</v>
      </c>
      <c r="O5" s="4">
        <v>0</v>
      </c>
      <c r="P5" s="4">
        <v>0</v>
      </c>
      <c r="Q5" s="6">
        <f t="shared" ref="Q5:Q6" si="1">SUM(J5+K5+L5+M5+O5+P5)</f>
        <v>85.82</v>
      </c>
      <c r="R5" s="7" t="s">
        <v>24</v>
      </c>
    </row>
    <row r="6" spans="1:18">
      <c r="A6" s="1">
        <v>4</v>
      </c>
      <c r="B6" s="1">
        <v>703778</v>
      </c>
      <c r="C6" s="2" t="s">
        <v>50</v>
      </c>
      <c r="D6" s="2" t="s">
        <v>51</v>
      </c>
      <c r="E6" s="2" t="s">
        <v>45</v>
      </c>
      <c r="F6" s="1" t="s">
        <v>14</v>
      </c>
      <c r="G6" s="2" t="s">
        <v>71</v>
      </c>
      <c r="H6" s="1"/>
      <c r="I6" s="1"/>
      <c r="J6" s="3">
        <v>22.56</v>
      </c>
      <c r="K6" s="4">
        <v>13.33</v>
      </c>
      <c r="L6" s="4">
        <v>0</v>
      </c>
      <c r="M6" s="4">
        <v>0</v>
      </c>
      <c r="N6" s="5">
        <f t="shared" ref="N6" si="2">SUM(J6:M6)</f>
        <v>35.89</v>
      </c>
      <c r="O6" s="4">
        <v>0</v>
      </c>
      <c r="P6" s="4">
        <v>0</v>
      </c>
      <c r="Q6" s="6">
        <f t="shared" si="1"/>
        <v>35.89</v>
      </c>
      <c r="R6" s="7" t="s">
        <v>24</v>
      </c>
    </row>
    <row r="7" spans="1:18"/>
    <row r="8" spans="1:18"/>
    <row r="9" spans="1:18"/>
    <row r="10" spans="1:18"/>
    <row r="11" spans="1:18"/>
    <row r="12" spans="1:18"/>
    <row r="13" spans="1:18"/>
    <row r="14" spans="1:18"/>
    <row r="15" spans="1:18"/>
    <row r="16" spans="1:18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</sheetData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Q1"/>
    <mergeCell ref="R1:R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7"/>
  <sheetViews>
    <sheetView tabSelected="1" topLeftCell="B1" workbookViewId="0">
      <selection activeCell="Q6" sqref="Q6"/>
    </sheetView>
  </sheetViews>
  <sheetFormatPr defaultColWidth="0" defaultRowHeight="0" customHeight="1" zeroHeight="1"/>
  <cols>
    <col min="1" max="1" width="3.7109375" style="63" bestFit="1" customWidth="1"/>
    <col min="2" max="2" width="6.140625" style="63" bestFit="1" customWidth="1"/>
    <col min="3" max="3" width="14.140625" style="33" bestFit="1" customWidth="1"/>
    <col min="4" max="5" width="10.42578125" style="33" bestFit="1" customWidth="1"/>
    <col min="6" max="6" width="6.28515625" style="63" bestFit="1" customWidth="1"/>
    <col min="7" max="7" width="23" style="33" customWidth="1"/>
    <col min="8" max="8" width="14.28515625" style="63" customWidth="1"/>
    <col min="9" max="9" width="12.5703125" style="63" customWidth="1"/>
    <col min="10" max="10" width="6.140625" style="33" bestFit="1" customWidth="1"/>
    <col min="11" max="11" width="5.28515625" style="33" bestFit="1" customWidth="1"/>
    <col min="12" max="13" width="5.42578125" style="33" bestFit="1" customWidth="1"/>
    <col min="14" max="14" width="5.7109375" style="33" bestFit="1" customWidth="1"/>
    <col min="15" max="16" width="3.28515625" style="33" bestFit="1" customWidth="1"/>
    <col min="17" max="17" width="5.7109375" style="33" bestFit="1" customWidth="1"/>
    <col min="18" max="18" width="3.140625" style="33" bestFit="1" customWidth="1"/>
    <col min="19" max="20" width="0" style="33" hidden="1" customWidth="1"/>
    <col min="21" max="16384" width="9.140625" style="33" hidden="1"/>
  </cols>
  <sheetData>
    <row r="1" spans="1:18" s="21" customFormat="1" ht="12">
      <c r="A1" s="80" t="s">
        <v>43</v>
      </c>
      <c r="B1" s="80" t="s">
        <v>0</v>
      </c>
      <c r="C1" s="79" t="s">
        <v>9</v>
      </c>
      <c r="D1" s="79" t="s">
        <v>10</v>
      </c>
      <c r="E1" s="80" t="s">
        <v>44</v>
      </c>
      <c r="F1" s="79" t="s">
        <v>1</v>
      </c>
      <c r="G1" s="73" t="s">
        <v>53</v>
      </c>
      <c r="H1" s="73" t="s">
        <v>12</v>
      </c>
      <c r="I1" s="73" t="s">
        <v>13</v>
      </c>
      <c r="J1" s="76" t="s">
        <v>8</v>
      </c>
      <c r="K1" s="76"/>
      <c r="L1" s="76"/>
      <c r="M1" s="76"/>
      <c r="N1" s="76"/>
      <c r="O1" s="76"/>
      <c r="P1" s="76"/>
      <c r="Q1" s="76"/>
      <c r="R1" s="77" t="s">
        <v>7</v>
      </c>
    </row>
    <row r="2" spans="1:18" s="25" customFormat="1" ht="92.25" thickBot="1">
      <c r="A2" s="81"/>
      <c r="B2" s="81"/>
      <c r="C2" s="74"/>
      <c r="D2" s="74"/>
      <c r="E2" s="81"/>
      <c r="F2" s="74"/>
      <c r="G2" s="74"/>
      <c r="H2" s="75"/>
      <c r="I2" s="75"/>
      <c r="J2" s="22" t="s">
        <v>2</v>
      </c>
      <c r="K2" s="22" t="s">
        <v>3</v>
      </c>
      <c r="L2" s="23" t="s">
        <v>25</v>
      </c>
      <c r="M2" s="23" t="s">
        <v>26</v>
      </c>
      <c r="N2" s="23" t="s">
        <v>4</v>
      </c>
      <c r="O2" s="22" t="s">
        <v>5</v>
      </c>
      <c r="P2" s="22" t="s">
        <v>38</v>
      </c>
      <c r="Q2" s="24" t="s">
        <v>6</v>
      </c>
      <c r="R2" s="78"/>
    </row>
    <row r="3" spans="1:18" ht="24">
      <c r="A3" s="26">
        <v>1</v>
      </c>
      <c r="B3" s="26">
        <v>562315</v>
      </c>
      <c r="C3" s="27" t="s">
        <v>52</v>
      </c>
      <c r="D3" s="27" t="s">
        <v>16</v>
      </c>
      <c r="E3" s="27" t="s">
        <v>45</v>
      </c>
      <c r="F3" s="26" t="s">
        <v>11</v>
      </c>
      <c r="G3" s="26" t="s">
        <v>54</v>
      </c>
      <c r="H3" s="26" t="s">
        <v>17</v>
      </c>
      <c r="I3" s="26" t="s">
        <v>17</v>
      </c>
      <c r="J3" s="28">
        <v>226.61</v>
      </c>
      <c r="K3" s="29">
        <v>72.08</v>
      </c>
      <c r="L3" s="29">
        <v>4</v>
      </c>
      <c r="M3" s="29">
        <v>8</v>
      </c>
      <c r="N3" s="30">
        <f>SUM(J3:M3)</f>
        <v>310.69</v>
      </c>
      <c r="O3" s="29">
        <v>4</v>
      </c>
      <c r="P3" s="29">
        <v>4</v>
      </c>
      <c r="Q3" s="31">
        <f>SUM(J3+K3+L3+M3+O3+P3)</f>
        <v>318.69</v>
      </c>
      <c r="R3" s="32" t="s">
        <v>24</v>
      </c>
    </row>
    <row r="4" spans="1:18" ht="36">
      <c r="A4" s="26">
        <v>2</v>
      </c>
      <c r="B4" s="26">
        <v>551310</v>
      </c>
      <c r="C4" s="27" t="s">
        <v>101</v>
      </c>
      <c r="D4" s="27" t="s">
        <v>102</v>
      </c>
      <c r="E4" s="27" t="s">
        <v>23</v>
      </c>
      <c r="F4" s="26" t="s">
        <v>11</v>
      </c>
      <c r="G4" s="26" t="s">
        <v>92</v>
      </c>
      <c r="H4" s="34" t="s">
        <v>106</v>
      </c>
      <c r="I4" s="35" t="s">
        <v>29</v>
      </c>
      <c r="J4" s="28">
        <v>137.41</v>
      </c>
      <c r="K4" s="29">
        <v>81.25</v>
      </c>
      <c r="L4" s="29">
        <v>4</v>
      </c>
      <c r="M4" s="29">
        <v>14</v>
      </c>
      <c r="N4" s="30">
        <f>SUM(J4:M4)</f>
        <v>236.66</v>
      </c>
      <c r="O4" s="36">
        <v>4</v>
      </c>
      <c r="P4" s="37">
        <v>4</v>
      </c>
      <c r="Q4" s="31">
        <f>SUM(J4+K4+L4+M4+O4+P4)</f>
        <v>244.66</v>
      </c>
      <c r="R4" s="32" t="s">
        <v>24</v>
      </c>
    </row>
    <row r="5" spans="1:18" ht="24">
      <c r="A5" s="26">
        <v>3</v>
      </c>
      <c r="B5" s="26">
        <v>554830</v>
      </c>
      <c r="C5" s="27" t="s">
        <v>21</v>
      </c>
      <c r="D5" s="27" t="s">
        <v>87</v>
      </c>
      <c r="E5" s="27" t="s">
        <v>48</v>
      </c>
      <c r="F5" s="26" t="s">
        <v>11</v>
      </c>
      <c r="G5" s="26" t="s">
        <v>49</v>
      </c>
      <c r="H5" s="38" t="s">
        <v>29</v>
      </c>
      <c r="I5" s="26"/>
      <c r="J5" s="28">
        <v>141.61000000000001</v>
      </c>
      <c r="K5" s="29">
        <v>76.87</v>
      </c>
      <c r="L5" s="29">
        <v>4</v>
      </c>
      <c r="M5" s="29">
        <v>8</v>
      </c>
      <c r="N5" s="30">
        <f>SUM(J5:M5)</f>
        <v>230.48000000000002</v>
      </c>
      <c r="O5" s="29">
        <v>4</v>
      </c>
      <c r="P5" s="29">
        <v>0</v>
      </c>
      <c r="Q5" s="31">
        <f>SUM(J5+K5+L5+M5+O5+P5)</f>
        <v>234.48000000000002</v>
      </c>
      <c r="R5" s="32" t="s">
        <v>24</v>
      </c>
    </row>
    <row r="6" spans="1:18" ht="24">
      <c r="A6" s="26">
        <v>4</v>
      </c>
      <c r="B6" s="26">
        <v>575511</v>
      </c>
      <c r="C6" s="27" t="s">
        <v>93</v>
      </c>
      <c r="D6" s="27" t="s">
        <v>94</v>
      </c>
      <c r="E6" s="27" t="s">
        <v>45</v>
      </c>
      <c r="F6" s="26" t="s">
        <v>11</v>
      </c>
      <c r="G6" s="26" t="s">
        <v>95</v>
      </c>
      <c r="H6" s="26" t="s">
        <v>106</v>
      </c>
      <c r="I6" s="26" t="s">
        <v>106</v>
      </c>
      <c r="J6" s="28">
        <v>132.66</v>
      </c>
      <c r="K6" s="29">
        <v>54.37</v>
      </c>
      <c r="L6" s="29">
        <v>4</v>
      </c>
      <c r="M6" s="29">
        <v>0</v>
      </c>
      <c r="N6" s="30">
        <f t="shared" ref="N6" si="0">SUM(J6:M6)</f>
        <v>191.03</v>
      </c>
      <c r="O6" s="29">
        <v>4</v>
      </c>
      <c r="P6" s="29">
        <v>4</v>
      </c>
      <c r="Q6" s="31">
        <f t="shared" ref="Q6" si="1">SUM(J6+K6+L6+M6+O6+P6)</f>
        <v>199.03</v>
      </c>
      <c r="R6" s="32" t="s">
        <v>24</v>
      </c>
    </row>
    <row r="7" spans="1:18" ht="12">
      <c r="A7" s="26">
        <v>5</v>
      </c>
      <c r="B7" s="26">
        <v>594388</v>
      </c>
      <c r="C7" s="27" t="s">
        <v>78</v>
      </c>
      <c r="D7" s="27" t="s">
        <v>79</v>
      </c>
      <c r="E7" s="27" t="s">
        <v>31</v>
      </c>
      <c r="F7" s="26" t="s">
        <v>11</v>
      </c>
      <c r="G7" s="26" t="s">
        <v>80</v>
      </c>
      <c r="H7" s="26" t="s">
        <v>108</v>
      </c>
      <c r="I7" s="26" t="s">
        <v>108</v>
      </c>
      <c r="J7" s="28">
        <v>126</v>
      </c>
      <c r="K7" s="29">
        <v>39.369999999999997</v>
      </c>
      <c r="L7" s="29">
        <v>4</v>
      </c>
      <c r="M7" s="29">
        <v>8</v>
      </c>
      <c r="N7" s="30">
        <f>SUM(J7:M7)</f>
        <v>177.37</v>
      </c>
      <c r="O7" s="29">
        <v>4</v>
      </c>
      <c r="P7" s="29">
        <v>4</v>
      </c>
      <c r="Q7" s="31">
        <f>SUM(J7+K7+L7+M7+O7+P7)</f>
        <v>185.37</v>
      </c>
      <c r="R7" s="32" t="s">
        <v>24</v>
      </c>
    </row>
    <row r="8" spans="1:18" ht="12">
      <c r="A8" s="26">
        <v>6</v>
      </c>
      <c r="B8" s="39">
        <v>579184</v>
      </c>
      <c r="C8" s="39" t="s">
        <v>113</v>
      </c>
      <c r="D8" s="39" t="s">
        <v>114</v>
      </c>
      <c r="E8" s="39" t="s">
        <v>115</v>
      </c>
      <c r="F8" s="40" t="s">
        <v>11</v>
      </c>
      <c r="G8" s="41" t="s">
        <v>116</v>
      </c>
      <c r="H8" s="26"/>
      <c r="I8" s="26"/>
      <c r="J8" s="40">
        <v>79.03</v>
      </c>
      <c r="K8" s="40">
        <v>59.79</v>
      </c>
      <c r="L8" s="29">
        <v>4</v>
      </c>
      <c r="M8" s="29">
        <v>0</v>
      </c>
      <c r="N8" s="30">
        <f>SUM(J8:M8)</f>
        <v>142.82</v>
      </c>
      <c r="O8" s="29">
        <v>0</v>
      </c>
      <c r="P8" s="29">
        <v>0</v>
      </c>
      <c r="Q8" s="31">
        <f>SUM(J8+K8+L8+M8+O8+P8)</f>
        <v>142.82</v>
      </c>
      <c r="R8" s="32" t="s">
        <v>24</v>
      </c>
    </row>
    <row r="9" spans="1:18" ht="24">
      <c r="A9" s="26">
        <v>7</v>
      </c>
      <c r="B9" s="26">
        <v>584936</v>
      </c>
      <c r="C9" s="27" t="s">
        <v>74</v>
      </c>
      <c r="D9" s="27" t="s">
        <v>75</v>
      </c>
      <c r="E9" s="27" t="s">
        <v>61</v>
      </c>
      <c r="F9" s="26" t="s">
        <v>11</v>
      </c>
      <c r="G9" s="26" t="s">
        <v>56</v>
      </c>
      <c r="H9" s="26" t="s">
        <v>107</v>
      </c>
      <c r="I9" s="26" t="s">
        <v>107</v>
      </c>
      <c r="J9" s="28">
        <v>67</v>
      </c>
      <c r="K9" s="29">
        <v>50.41</v>
      </c>
      <c r="L9" s="29">
        <v>4</v>
      </c>
      <c r="M9" s="29">
        <v>8</v>
      </c>
      <c r="N9" s="30">
        <f t="shared" ref="N9:N38" si="2">SUM(J9:M9)</f>
        <v>129.41</v>
      </c>
      <c r="O9" s="29">
        <v>4</v>
      </c>
      <c r="P9" s="29">
        <v>4</v>
      </c>
      <c r="Q9" s="31">
        <f t="shared" ref="Q9:Q38" si="3">SUM(J9+K9+L9+M9+O9+P9)</f>
        <v>137.41</v>
      </c>
      <c r="R9" s="32" t="s">
        <v>24</v>
      </c>
    </row>
    <row r="10" spans="1:18" ht="24">
      <c r="A10" s="26">
        <v>8</v>
      </c>
      <c r="B10" s="26">
        <v>567718</v>
      </c>
      <c r="C10" s="27" t="s">
        <v>57</v>
      </c>
      <c r="D10" s="27" t="s">
        <v>20</v>
      </c>
      <c r="E10" s="27" t="s">
        <v>58</v>
      </c>
      <c r="F10" s="26" t="s">
        <v>11</v>
      </c>
      <c r="G10" s="26" t="s">
        <v>59</v>
      </c>
      <c r="H10" s="26" t="s">
        <v>107</v>
      </c>
      <c r="I10" s="26"/>
      <c r="J10" s="28">
        <v>53.05</v>
      </c>
      <c r="K10" s="29">
        <v>66.25</v>
      </c>
      <c r="L10" s="29">
        <v>4</v>
      </c>
      <c r="M10" s="29">
        <v>4</v>
      </c>
      <c r="N10" s="30">
        <f>SUM(J10:M10)</f>
        <v>127.3</v>
      </c>
      <c r="O10" s="29">
        <v>4</v>
      </c>
      <c r="P10" s="29">
        <v>0</v>
      </c>
      <c r="Q10" s="31">
        <f>SUM(J10+K10+L10+M10+O10+P10)</f>
        <v>131.30000000000001</v>
      </c>
      <c r="R10" s="32" t="s">
        <v>24</v>
      </c>
    </row>
    <row r="11" spans="1:18" ht="24">
      <c r="A11" s="26">
        <v>9</v>
      </c>
      <c r="B11" s="26">
        <v>617440</v>
      </c>
      <c r="C11" s="27" t="s">
        <v>34</v>
      </c>
      <c r="D11" s="27" t="s">
        <v>23</v>
      </c>
      <c r="E11" s="27" t="s">
        <v>164</v>
      </c>
      <c r="F11" s="26" t="s">
        <v>11</v>
      </c>
      <c r="G11" s="26" t="s">
        <v>35</v>
      </c>
      <c r="H11" s="26"/>
      <c r="I11" s="26"/>
      <c r="J11" s="28">
        <v>95.66</v>
      </c>
      <c r="K11" s="29">
        <v>25</v>
      </c>
      <c r="L11" s="29">
        <v>0</v>
      </c>
      <c r="M11" s="29">
        <v>0</v>
      </c>
      <c r="N11" s="30">
        <f>SUM(J11:M11)</f>
        <v>120.66</v>
      </c>
      <c r="O11" s="29">
        <v>0</v>
      </c>
      <c r="P11" s="29">
        <v>0</v>
      </c>
      <c r="Q11" s="31">
        <f>SUM(J11+K11+L11+M11+O11+P11)</f>
        <v>120.66</v>
      </c>
      <c r="R11" s="32" t="s">
        <v>24</v>
      </c>
    </row>
    <row r="12" spans="1:18" ht="24">
      <c r="A12" s="26">
        <v>10</v>
      </c>
      <c r="B12" s="26">
        <v>605101</v>
      </c>
      <c r="C12" s="27" t="s">
        <v>21</v>
      </c>
      <c r="D12" s="27" t="s">
        <v>22</v>
      </c>
      <c r="E12" s="27" t="s">
        <v>60</v>
      </c>
      <c r="F12" s="26" t="s">
        <v>11</v>
      </c>
      <c r="G12" s="26" t="s">
        <v>33</v>
      </c>
      <c r="H12" s="38" t="s">
        <v>29</v>
      </c>
      <c r="I12" s="26"/>
      <c r="J12" s="28">
        <v>80.13</v>
      </c>
      <c r="K12" s="29">
        <v>34.79</v>
      </c>
      <c r="L12" s="29">
        <v>0</v>
      </c>
      <c r="M12" s="29">
        <v>0</v>
      </c>
      <c r="N12" s="30">
        <f>SUM(J12:M12)</f>
        <v>114.91999999999999</v>
      </c>
      <c r="O12" s="29">
        <v>4</v>
      </c>
      <c r="P12" s="29">
        <v>0</v>
      </c>
      <c r="Q12" s="31">
        <f>SUM(J12+K12+L12+M12+O12+P12)</f>
        <v>118.91999999999999</v>
      </c>
      <c r="R12" s="32" t="s">
        <v>24</v>
      </c>
    </row>
    <row r="13" spans="1:18" ht="12">
      <c r="A13" s="26">
        <v>11</v>
      </c>
      <c r="B13" s="42">
        <v>598222</v>
      </c>
      <c r="C13" s="42" t="s">
        <v>123</v>
      </c>
      <c r="D13" s="42" t="s">
        <v>124</v>
      </c>
      <c r="E13" s="42" t="s">
        <v>45</v>
      </c>
      <c r="F13" s="43" t="s">
        <v>11</v>
      </c>
      <c r="G13" s="44" t="s">
        <v>125</v>
      </c>
      <c r="H13" s="38"/>
      <c r="I13" s="26"/>
      <c r="J13" s="43">
        <v>60.22</v>
      </c>
      <c r="K13" s="43">
        <v>43.95</v>
      </c>
      <c r="L13" s="29">
        <v>4</v>
      </c>
      <c r="M13" s="29">
        <v>0</v>
      </c>
      <c r="N13" s="30">
        <f>SUM(J13:M13)</f>
        <v>108.17</v>
      </c>
      <c r="O13" s="29">
        <v>0</v>
      </c>
      <c r="P13" s="29">
        <v>0</v>
      </c>
      <c r="Q13" s="31">
        <f>SUM(J13+K13+L13+M13+O13+P13)</f>
        <v>108.17</v>
      </c>
      <c r="R13" s="32" t="s">
        <v>24</v>
      </c>
    </row>
    <row r="14" spans="1:18" ht="24">
      <c r="A14" s="26">
        <v>12</v>
      </c>
      <c r="B14" s="26">
        <v>590952</v>
      </c>
      <c r="C14" s="27" t="s">
        <v>84</v>
      </c>
      <c r="D14" s="27" t="s">
        <v>85</v>
      </c>
      <c r="E14" s="27" t="s">
        <v>164</v>
      </c>
      <c r="F14" s="26" t="s">
        <v>11</v>
      </c>
      <c r="G14" s="26" t="s">
        <v>86</v>
      </c>
      <c r="H14" s="26"/>
      <c r="I14" s="26"/>
      <c r="J14" s="28">
        <v>68.14</v>
      </c>
      <c r="K14" s="29">
        <v>40</v>
      </c>
      <c r="L14" s="29">
        <v>0</v>
      </c>
      <c r="M14" s="29">
        <v>0</v>
      </c>
      <c r="N14" s="30">
        <f t="shared" si="2"/>
        <v>108.14</v>
      </c>
      <c r="O14" s="29">
        <v>0</v>
      </c>
      <c r="P14" s="29">
        <v>0</v>
      </c>
      <c r="Q14" s="31">
        <f t="shared" si="3"/>
        <v>108.14</v>
      </c>
      <c r="R14" s="32" t="s">
        <v>24</v>
      </c>
    </row>
    <row r="15" spans="1:18" ht="12">
      <c r="A15" s="26">
        <v>13</v>
      </c>
      <c r="B15" s="42">
        <v>599100</v>
      </c>
      <c r="C15" s="42" t="s">
        <v>134</v>
      </c>
      <c r="D15" s="42" t="s">
        <v>135</v>
      </c>
      <c r="E15" s="42" t="s">
        <v>18</v>
      </c>
      <c r="F15" s="43" t="s">
        <v>11</v>
      </c>
      <c r="G15" s="44" t="s">
        <v>125</v>
      </c>
      <c r="H15" s="26"/>
      <c r="I15" s="26"/>
      <c r="J15" s="43">
        <v>59.79</v>
      </c>
      <c r="K15" s="43">
        <v>42.5</v>
      </c>
      <c r="L15" s="29">
        <v>4</v>
      </c>
      <c r="M15" s="29">
        <v>0</v>
      </c>
      <c r="N15" s="30">
        <f t="shared" ref="N15" si="4">SUM(J15:M15)</f>
        <v>106.28999999999999</v>
      </c>
      <c r="O15" s="29">
        <v>0</v>
      </c>
      <c r="P15" s="29">
        <v>0</v>
      </c>
      <c r="Q15" s="31">
        <f t="shared" ref="Q15" si="5">SUM(J15+K15+L15+M15+O15+P15)</f>
        <v>106.28999999999999</v>
      </c>
      <c r="R15" s="32" t="s">
        <v>24</v>
      </c>
    </row>
    <row r="16" spans="1:18" ht="24">
      <c r="A16" s="26">
        <v>14</v>
      </c>
      <c r="B16" s="26">
        <v>618429</v>
      </c>
      <c r="C16" s="27" t="s">
        <v>96</v>
      </c>
      <c r="D16" s="27" t="s">
        <v>41</v>
      </c>
      <c r="E16" s="27" t="s">
        <v>91</v>
      </c>
      <c r="F16" s="26" t="s">
        <v>11</v>
      </c>
      <c r="G16" s="26" t="s">
        <v>15</v>
      </c>
      <c r="H16" s="26"/>
      <c r="I16" s="26"/>
      <c r="J16" s="28">
        <v>70.989999999999995</v>
      </c>
      <c r="K16" s="29">
        <v>23.33</v>
      </c>
      <c r="L16" s="29">
        <v>0</v>
      </c>
      <c r="M16" s="29">
        <v>0</v>
      </c>
      <c r="N16" s="30">
        <f>SUM(J16:M16)</f>
        <v>94.32</v>
      </c>
      <c r="O16" s="29">
        <v>0</v>
      </c>
      <c r="P16" s="29">
        <v>0</v>
      </c>
      <c r="Q16" s="31">
        <f>SUM(J16+K16+L16+M16+O16+P16)</f>
        <v>94.32</v>
      </c>
      <c r="R16" s="32" t="s">
        <v>24</v>
      </c>
    </row>
    <row r="17" spans="1:18" ht="24">
      <c r="A17" s="26">
        <v>15</v>
      </c>
      <c r="B17" s="26">
        <v>620990</v>
      </c>
      <c r="C17" s="27" t="s">
        <v>76</v>
      </c>
      <c r="D17" s="27" t="s">
        <v>77</v>
      </c>
      <c r="E17" s="27" t="s">
        <v>164</v>
      </c>
      <c r="F17" s="26" t="s">
        <v>11</v>
      </c>
      <c r="G17" s="26" t="s">
        <v>15</v>
      </c>
      <c r="H17" s="26"/>
      <c r="I17" s="26"/>
      <c r="J17" s="28">
        <v>64.319999999999993</v>
      </c>
      <c r="K17" s="29">
        <v>21.45</v>
      </c>
      <c r="L17" s="29">
        <v>0</v>
      </c>
      <c r="M17" s="29">
        <v>0</v>
      </c>
      <c r="N17" s="30">
        <f t="shared" ref="N17" si="6">SUM(J17:M17)</f>
        <v>85.77</v>
      </c>
      <c r="O17" s="29">
        <v>0</v>
      </c>
      <c r="P17" s="29">
        <v>0</v>
      </c>
      <c r="Q17" s="31">
        <f t="shared" ref="Q17" si="7">SUM(J17+K17+L17+M17+O17+P17)</f>
        <v>85.77</v>
      </c>
      <c r="R17" s="32" t="s">
        <v>24</v>
      </c>
    </row>
    <row r="18" spans="1:18" ht="24">
      <c r="A18" s="26">
        <v>16</v>
      </c>
      <c r="B18" s="26">
        <v>618419</v>
      </c>
      <c r="C18" s="27" t="s">
        <v>89</v>
      </c>
      <c r="D18" s="27" t="s">
        <v>90</v>
      </c>
      <c r="E18" s="27" t="s">
        <v>91</v>
      </c>
      <c r="F18" s="26" t="s">
        <v>11</v>
      </c>
      <c r="G18" s="26" t="s">
        <v>92</v>
      </c>
      <c r="H18" s="26"/>
      <c r="I18" s="26"/>
      <c r="J18" s="28">
        <v>58.15</v>
      </c>
      <c r="K18" s="29">
        <v>23.33</v>
      </c>
      <c r="L18" s="29">
        <v>0</v>
      </c>
      <c r="M18" s="29">
        <v>0</v>
      </c>
      <c r="N18" s="30">
        <f t="shared" ref="N18" si="8">SUM(J18:M18)</f>
        <v>81.47999999999999</v>
      </c>
      <c r="O18" s="29">
        <v>0</v>
      </c>
      <c r="P18" s="29">
        <v>0</v>
      </c>
      <c r="Q18" s="31">
        <f t="shared" si="3"/>
        <v>81.47999999999999</v>
      </c>
      <c r="R18" s="32" t="s">
        <v>24</v>
      </c>
    </row>
    <row r="19" spans="1:18" ht="24">
      <c r="A19" s="26">
        <v>17</v>
      </c>
      <c r="B19" s="26">
        <v>617519</v>
      </c>
      <c r="C19" s="27" t="s">
        <v>81</v>
      </c>
      <c r="D19" s="27" t="s">
        <v>19</v>
      </c>
      <c r="E19" s="27" t="s">
        <v>30</v>
      </c>
      <c r="F19" s="26" t="s">
        <v>11</v>
      </c>
      <c r="G19" s="26" t="s">
        <v>82</v>
      </c>
      <c r="H19" s="26"/>
      <c r="I19" s="26"/>
      <c r="J19" s="28">
        <v>56.2</v>
      </c>
      <c r="K19" s="29">
        <v>24.16</v>
      </c>
      <c r="L19" s="29">
        <v>0</v>
      </c>
      <c r="M19" s="29">
        <v>0</v>
      </c>
      <c r="N19" s="30">
        <f>SUM(J19:M19)</f>
        <v>80.36</v>
      </c>
      <c r="O19" s="29">
        <v>0</v>
      </c>
      <c r="P19" s="29">
        <v>0</v>
      </c>
      <c r="Q19" s="31">
        <f>SUM(J19+K19+L19+M19+O19+P19)</f>
        <v>80.36</v>
      </c>
      <c r="R19" s="32" t="s">
        <v>24</v>
      </c>
    </row>
    <row r="20" spans="1:18" s="51" customFormat="1" ht="24">
      <c r="A20" s="26">
        <v>18</v>
      </c>
      <c r="B20" s="41">
        <v>605288</v>
      </c>
      <c r="C20" s="45" t="s">
        <v>88</v>
      </c>
      <c r="D20" s="45" t="s">
        <v>41</v>
      </c>
      <c r="E20" s="45" t="s">
        <v>18</v>
      </c>
      <c r="F20" s="41" t="s">
        <v>11</v>
      </c>
      <c r="G20" s="41" t="s">
        <v>62</v>
      </c>
      <c r="H20" s="41" t="s">
        <v>107</v>
      </c>
      <c r="I20" s="41" t="s">
        <v>107</v>
      </c>
      <c r="J20" s="46">
        <v>42</v>
      </c>
      <c r="K20" s="47">
        <v>31.87</v>
      </c>
      <c r="L20" s="47">
        <v>4</v>
      </c>
      <c r="M20" s="47">
        <v>0</v>
      </c>
      <c r="N20" s="48">
        <f>SUM(J20:M20)</f>
        <v>77.87</v>
      </c>
      <c r="O20" s="47">
        <v>4</v>
      </c>
      <c r="P20" s="47">
        <v>4</v>
      </c>
      <c r="Q20" s="49">
        <f>SUM(J20+K20+L20+M20+O20+P20)</f>
        <v>85.87</v>
      </c>
      <c r="R20" s="50" t="s">
        <v>24</v>
      </c>
    </row>
    <row r="21" spans="1:18" s="51" customFormat="1" ht="12">
      <c r="A21" s="26">
        <v>19</v>
      </c>
      <c r="B21" s="52">
        <v>701049</v>
      </c>
      <c r="C21" s="52" t="s">
        <v>156</v>
      </c>
      <c r="D21" s="52" t="s">
        <v>157</v>
      </c>
      <c r="E21" s="52" t="s">
        <v>23</v>
      </c>
      <c r="F21" s="41" t="s">
        <v>11</v>
      </c>
      <c r="G21" s="44" t="s">
        <v>160</v>
      </c>
      <c r="H21" s="41"/>
      <c r="I21" s="41"/>
      <c r="J21" s="43">
        <v>58.48</v>
      </c>
      <c r="K21" s="43">
        <v>19.16</v>
      </c>
      <c r="L21" s="47">
        <v>4</v>
      </c>
      <c r="M21" s="47">
        <v>0</v>
      </c>
      <c r="N21" s="48">
        <f>SUM(J21:M21)</f>
        <v>81.64</v>
      </c>
      <c r="O21" s="47">
        <v>0</v>
      </c>
      <c r="P21" s="47">
        <v>0</v>
      </c>
      <c r="Q21" s="49">
        <f>SUM(J21+K21+L21+M21+O21+P21)</f>
        <v>81.64</v>
      </c>
      <c r="R21" s="50" t="s">
        <v>24</v>
      </c>
    </row>
    <row r="22" spans="1:18" s="51" customFormat="1" ht="12">
      <c r="A22" s="26">
        <v>20</v>
      </c>
      <c r="B22" s="42">
        <v>701102</v>
      </c>
      <c r="C22" s="42" t="s">
        <v>132</v>
      </c>
      <c r="D22" s="42" t="s">
        <v>133</v>
      </c>
      <c r="E22" s="42" t="s">
        <v>19</v>
      </c>
      <c r="F22" s="43" t="s">
        <v>11</v>
      </c>
      <c r="G22" s="44" t="s">
        <v>127</v>
      </c>
      <c r="H22" s="41"/>
      <c r="I22" s="41"/>
      <c r="J22" s="43">
        <v>57.64</v>
      </c>
      <c r="K22" s="43">
        <v>19.16</v>
      </c>
      <c r="L22" s="47">
        <v>4</v>
      </c>
      <c r="M22" s="47">
        <v>0</v>
      </c>
      <c r="N22" s="48">
        <f>SUM(J22:M22)</f>
        <v>80.8</v>
      </c>
      <c r="O22" s="47">
        <v>0</v>
      </c>
      <c r="P22" s="47">
        <v>0</v>
      </c>
      <c r="Q22" s="49">
        <f>SUM(J22+K22+L22+M22+O22+P22)</f>
        <v>80.8</v>
      </c>
      <c r="R22" s="50" t="s">
        <v>24</v>
      </c>
    </row>
    <row r="23" spans="1:18" s="51" customFormat="1" ht="12">
      <c r="A23" s="26">
        <v>21</v>
      </c>
      <c r="B23" s="39">
        <v>582312</v>
      </c>
      <c r="C23" s="39" t="s">
        <v>149</v>
      </c>
      <c r="D23" s="39" t="s">
        <v>103</v>
      </c>
      <c r="E23" s="39" t="s">
        <v>31</v>
      </c>
      <c r="F23" s="40" t="s">
        <v>11</v>
      </c>
      <c r="G23" s="41" t="s">
        <v>150</v>
      </c>
      <c r="H23" s="41"/>
      <c r="I23" s="41"/>
      <c r="J23" s="40">
        <v>24.05</v>
      </c>
      <c r="K23" s="40">
        <v>47.5</v>
      </c>
      <c r="L23" s="47">
        <v>4</v>
      </c>
      <c r="M23" s="47">
        <v>4</v>
      </c>
      <c r="N23" s="48">
        <f>SUM(J23:M23)</f>
        <v>79.55</v>
      </c>
      <c r="O23" s="47">
        <v>0</v>
      </c>
      <c r="P23" s="47">
        <v>0</v>
      </c>
      <c r="Q23" s="49">
        <f>SUM(J23+K23+L23+M23+O23+P23)</f>
        <v>79.55</v>
      </c>
      <c r="R23" s="50" t="s">
        <v>24</v>
      </c>
    </row>
    <row r="24" spans="1:18" ht="12">
      <c r="A24" s="26">
        <v>22</v>
      </c>
      <c r="B24" s="26">
        <v>607478</v>
      </c>
      <c r="C24" s="27" t="s">
        <v>27</v>
      </c>
      <c r="D24" s="27" t="s">
        <v>28</v>
      </c>
      <c r="E24" s="27" t="s">
        <v>19</v>
      </c>
      <c r="F24" s="26" t="s">
        <v>11</v>
      </c>
      <c r="G24" s="26" t="s">
        <v>49</v>
      </c>
      <c r="H24" s="26"/>
      <c r="I24" s="26"/>
      <c r="J24" s="28">
        <v>37.159999999999997</v>
      </c>
      <c r="K24" s="29">
        <v>31.45</v>
      </c>
      <c r="L24" s="29">
        <v>4</v>
      </c>
      <c r="M24" s="29">
        <v>4</v>
      </c>
      <c r="N24" s="30">
        <f t="shared" si="2"/>
        <v>76.61</v>
      </c>
      <c r="O24" s="29">
        <v>0</v>
      </c>
      <c r="P24" s="29">
        <v>0</v>
      </c>
      <c r="Q24" s="31">
        <f t="shared" si="3"/>
        <v>76.61</v>
      </c>
      <c r="R24" s="32" t="s">
        <v>24</v>
      </c>
    </row>
    <row r="25" spans="1:18" ht="12">
      <c r="A25" s="26">
        <v>23</v>
      </c>
      <c r="B25" s="42">
        <v>607910</v>
      </c>
      <c r="C25" s="42" t="s">
        <v>142</v>
      </c>
      <c r="D25" s="42" t="s">
        <v>143</v>
      </c>
      <c r="E25" s="42" t="s">
        <v>45</v>
      </c>
      <c r="F25" s="43" t="s">
        <v>11</v>
      </c>
      <c r="G25" s="44" t="s">
        <v>144</v>
      </c>
      <c r="H25" s="26"/>
      <c r="I25" s="26"/>
      <c r="J25" s="43">
        <v>48.24</v>
      </c>
      <c r="K25" s="53">
        <v>27.5</v>
      </c>
      <c r="L25" s="29">
        <v>0</v>
      </c>
      <c r="M25" s="29">
        <v>0</v>
      </c>
      <c r="N25" s="30">
        <f t="shared" ref="N25" si="9">SUM(J25:M25)</f>
        <v>75.740000000000009</v>
      </c>
      <c r="O25" s="29">
        <v>0</v>
      </c>
      <c r="P25" s="29">
        <v>0</v>
      </c>
      <c r="Q25" s="31">
        <f t="shared" ref="Q25" si="10">SUM(J25+K25+L25+M25+O25+P25)</f>
        <v>75.740000000000009</v>
      </c>
      <c r="R25" s="32" t="s">
        <v>24</v>
      </c>
    </row>
    <row r="26" spans="1:18" ht="24">
      <c r="A26" s="26">
        <v>24</v>
      </c>
      <c r="B26" s="26">
        <v>621468</v>
      </c>
      <c r="C26" s="27" t="s">
        <v>97</v>
      </c>
      <c r="D26" s="27" t="s">
        <v>98</v>
      </c>
      <c r="E26" s="27" t="s">
        <v>99</v>
      </c>
      <c r="F26" s="26" t="s">
        <v>11</v>
      </c>
      <c r="G26" s="26" t="s">
        <v>100</v>
      </c>
      <c r="H26" s="26"/>
      <c r="I26" s="26"/>
      <c r="J26" s="31">
        <v>54.9</v>
      </c>
      <c r="K26" s="29">
        <v>20.83</v>
      </c>
      <c r="L26" s="29">
        <v>0</v>
      </c>
      <c r="M26" s="29">
        <v>0</v>
      </c>
      <c r="N26" s="30">
        <f>SUM(J26:M26)</f>
        <v>75.72999999999999</v>
      </c>
      <c r="O26" s="29">
        <v>0</v>
      </c>
      <c r="P26" s="29">
        <v>0</v>
      </c>
      <c r="Q26" s="31">
        <f>SUM(J26+K26+L26+M26+O26+P26)</f>
        <v>75.72999999999999</v>
      </c>
      <c r="R26" s="32" t="s">
        <v>24</v>
      </c>
    </row>
    <row r="27" spans="1:18" ht="12">
      <c r="A27" s="26">
        <v>25</v>
      </c>
      <c r="B27" s="42">
        <v>604850</v>
      </c>
      <c r="C27" s="42" t="s">
        <v>145</v>
      </c>
      <c r="D27" s="42" t="s">
        <v>146</v>
      </c>
      <c r="E27" s="42" t="s">
        <v>46</v>
      </c>
      <c r="F27" s="43" t="s">
        <v>11</v>
      </c>
      <c r="G27" s="44" t="s">
        <v>141</v>
      </c>
      <c r="H27" s="26"/>
      <c r="I27" s="26"/>
      <c r="J27" s="43">
        <v>33.31</v>
      </c>
      <c r="K27" s="43">
        <v>35.409999999999997</v>
      </c>
      <c r="L27" s="29">
        <v>0</v>
      </c>
      <c r="M27" s="29">
        <v>0</v>
      </c>
      <c r="N27" s="30">
        <f>SUM(J27:M27)</f>
        <v>68.72</v>
      </c>
      <c r="O27" s="29">
        <v>0</v>
      </c>
      <c r="P27" s="29">
        <v>0</v>
      </c>
      <c r="Q27" s="31">
        <f>SUM(J27+K27+L27+M27+O27+P27)</f>
        <v>68.72</v>
      </c>
      <c r="R27" s="32" t="s">
        <v>24</v>
      </c>
    </row>
    <row r="28" spans="1:18" ht="12">
      <c r="A28" s="26">
        <v>26</v>
      </c>
      <c r="B28" s="42">
        <v>700400</v>
      </c>
      <c r="C28" s="42" t="s">
        <v>126</v>
      </c>
      <c r="D28" s="42" t="s">
        <v>110</v>
      </c>
      <c r="E28" s="27" t="s">
        <v>164</v>
      </c>
      <c r="F28" s="43" t="s">
        <v>11</v>
      </c>
      <c r="G28" s="44" t="s">
        <v>160</v>
      </c>
      <c r="H28" s="26"/>
      <c r="I28" s="26"/>
      <c r="J28" s="43">
        <v>50.98</v>
      </c>
      <c r="K28" s="43">
        <v>17.079999999999998</v>
      </c>
      <c r="L28" s="29">
        <v>0</v>
      </c>
      <c r="M28" s="29">
        <v>0</v>
      </c>
      <c r="N28" s="30">
        <f>SUM(J28:M28)</f>
        <v>68.06</v>
      </c>
      <c r="O28" s="29">
        <v>0</v>
      </c>
      <c r="P28" s="29">
        <v>0</v>
      </c>
      <c r="Q28" s="31">
        <f>SUM(J28+K28+L28+M28+O28+P28)</f>
        <v>68.06</v>
      </c>
      <c r="R28" s="32" t="s">
        <v>24</v>
      </c>
    </row>
    <row r="29" spans="1:18" ht="24">
      <c r="A29" s="26">
        <v>27</v>
      </c>
      <c r="B29" s="26">
        <v>617636</v>
      </c>
      <c r="C29" s="27" t="s">
        <v>63</v>
      </c>
      <c r="D29" s="27" t="s">
        <v>20</v>
      </c>
      <c r="E29" s="27" t="s">
        <v>164</v>
      </c>
      <c r="F29" s="26" t="s">
        <v>11</v>
      </c>
      <c r="G29" s="26" t="s">
        <v>32</v>
      </c>
      <c r="H29" s="26"/>
      <c r="I29" s="26"/>
      <c r="J29" s="28">
        <v>43.53</v>
      </c>
      <c r="K29" s="29">
        <v>23.75</v>
      </c>
      <c r="L29" s="29">
        <v>0</v>
      </c>
      <c r="M29" s="29">
        <v>0</v>
      </c>
      <c r="N29" s="30">
        <f t="shared" si="2"/>
        <v>67.28</v>
      </c>
      <c r="O29" s="29">
        <v>0</v>
      </c>
      <c r="P29" s="29">
        <v>0</v>
      </c>
      <c r="Q29" s="31">
        <f t="shared" si="3"/>
        <v>67.28</v>
      </c>
      <c r="R29" s="32" t="s">
        <v>24</v>
      </c>
    </row>
    <row r="30" spans="1:18" ht="12">
      <c r="A30" s="26">
        <v>28</v>
      </c>
      <c r="B30" s="54">
        <v>620570</v>
      </c>
      <c r="C30" s="54" t="s">
        <v>153</v>
      </c>
      <c r="D30" s="54" t="s">
        <v>154</v>
      </c>
      <c r="E30" s="54" t="s">
        <v>91</v>
      </c>
      <c r="F30" s="26" t="s">
        <v>11</v>
      </c>
      <c r="G30" s="41" t="s">
        <v>155</v>
      </c>
      <c r="H30" s="26"/>
      <c r="I30" s="26"/>
      <c r="J30" s="40">
        <v>44.13</v>
      </c>
      <c r="K30" s="40">
        <v>21.45</v>
      </c>
      <c r="L30" s="29">
        <v>0</v>
      </c>
      <c r="M30" s="29">
        <v>0</v>
      </c>
      <c r="N30" s="30">
        <f t="shared" ref="N30" si="11">SUM(J30:M30)</f>
        <v>65.58</v>
      </c>
      <c r="O30" s="29">
        <v>0</v>
      </c>
      <c r="P30" s="29">
        <v>0</v>
      </c>
      <c r="Q30" s="31">
        <f t="shared" ref="Q30" si="12">SUM(J30+K30+L30+M30+O30+P30)</f>
        <v>65.58</v>
      </c>
      <c r="R30" s="32" t="s">
        <v>24</v>
      </c>
    </row>
    <row r="31" spans="1:18" ht="24">
      <c r="A31" s="26">
        <v>29</v>
      </c>
      <c r="B31" s="26">
        <v>702468</v>
      </c>
      <c r="C31" s="27" t="s">
        <v>36</v>
      </c>
      <c r="D31" s="27" t="s">
        <v>37</v>
      </c>
      <c r="E31" s="27" t="s">
        <v>55</v>
      </c>
      <c r="F31" s="26" t="s">
        <v>11</v>
      </c>
      <c r="G31" s="26" t="s">
        <v>83</v>
      </c>
      <c r="H31" s="26"/>
      <c r="I31" s="26"/>
      <c r="J31" s="28">
        <v>46.32</v>
      </c>
      <c r="K31" s="29">
        <v>19.16</v>
      </c>
      <c r="L31" s="29">
        <v>0</v>
      </c>
      <c r="M31" s="29">
        <v>0</v>
      </c>
      <c r="N31" s="30">
        <f t="shared" si="2"/>
        <v>65.48</v>
      </c>
      <c r="O31" s="29">
        <v>0</v>
      </c>
      <c r="P31" s="29">
        <v>0</v>
      </c>
      <c r="Q31" s="31">
        <f t="shared" si="3"/>
        <v>65.48</v>
      </c>
      <c r="R31" s="32" t="s">
        <v>24</v>
      </c>
    </row>
    <row r="32" spans="1:18" ht="12">
      <c r="A32" s="26">
        <v>30</v>
      </c>
      <c r="B32" s="39">
        <v>702462</v>
      </c>
      <c r="C32" s="39" t="s">
        <v>109</v>
      </c>
      <c r="D32" s="39" t="s">
        <v>22</v>
      </c>
      <c r="E32" s="39" t="s">
        <v>110</v>
      </c>
      <c r="F32" s="40" t="s">
        <v>11</v>
      </c>
      <c r="G32" s="41" t="s">
        <v>111</v>
      </c>
      <c r="H32" s="26"/>
      <c r="I32" s="26"/>
      <c r="J32" s="40">
        <v>36.81</v>
      </c>
      <c r="K32" s="40">
        <v>20.62</v>
      </c>
      <c r="L32" s="29">
        <v>4</v>
      </c>
      <c r="M32" s="29">
        <v>4</v>
      </c>
      <c r="N32" s="30">
        <f t="shared" ref="N32" si="13">SUM(J32:M32)</f>
        <v>65.430000000000007</v>
      </c>
      <c r="O32" s="29">
        <v>0</v>
      </c>
      <c r="P32" s="29">
        <v>0</v>
      </c>
      <c r="Q32" s="31">
        <f t="shared" ref="Q32" si="14">SUM(J32+K32+L32+M32+O32+P32)</f>
        <v>65.430000000000007</v>
      </c>
      <c r="R32" s="32" t="s">
        <v>24</v>
      </c>
    </row>
    <row r="33" spans="1:18" ht="12">
      <c r="A33" s="26">
        <v>31</v>
      </c>
      <c r="B33" s="42">
        <v>616755</v>
      </c>
      <c r="C33" s="42" t="s">
        <v>158</v>
      </c>
      <c r="D33" s="42" t="s">
        <v>159</v>
      </c>
      <c r="E33" s="42" t="s">
        <v>45</v>
      </c>
      <c r="F33" s="43" t="s">
        <v>11</v>
      </c>
      <c r="G33" s="44" t="s">
        <v>138</v>
      </c>
      <c r="H33" s="26"/>
      <c r="I33" s="26"/>
      <c r="J33" s="43">
        <v>41.12</v>
      </c>
      <c r="K33" s="43">
        <v>22.91</v>
      </c>
      <c r="L33" s="29">
        <v>0</v>
      </c>
      <c r="M33" s="29">
        <v>0</v>
      </c>
      <c r="N33" s="30">
        <f t="shared" ref="N33" si="15">SUM(J33:M33)</f>
        <v>64.03</v>
      </c>
      <c r="O33" s="29">
        <v>0</v>
      </c>
      <c r="P33" s="29">
        <v>0</v>
      </c>
      <c r="Q33" s="31">
        <f t="shared" ref="Q33" si="16">SUM(J33+K33+L33+M33+O33+P33)</f>
        <v>64.03</v>
      </c>
      <c r="R33" s="32" t="s">
        <v>24</v>
      </c>
    </row>
    <row r="34" spans="1:18" ht="12">
      <c r="A34" s="26">
        <v>32</v>
      </c>
      <c r="B34" s="42">
        <v>622019</v>
      </c>
      <c r="C34" s="42" t="s">
        <v>151</v>
      </c>
      <c r="D34" s="42" t="s">
        <v>152</v>
      </c>
      <c r="E34" s="42" t="s">
        <v>47</v>
      </c>
      <c r="F34" s="43" t="s">
        <v>11</v>
      </c>
      <c r="G34" s="44" t="s">
        <v>139</v>
      </c>
      <c r="H34" s="26"/>
      <c r="I34" s="26"/>
      <c r="J34" s="43">
        <v>34.47</v>
      </c>
      <c r="K34" s="43">
        <v>21.25</v>
      </c>
      <c r="L34" s="29">
        <v>4</v>
      </c>
      <c r="M34" s="29">
        <v>4</v>
      </c>
      <c r="N34" s="30">
        <f t="shared" ref="N34" si="17">SUM(J34:M34)</f>
        <v>63.72</v>
      </c>
      <c r="O34" s="29">
        <v>0</v>
      </c>
      <c r="P34" s="29">
        <v>0</v>
      </c>
      <c r="Q34" s="31">
        <f t="shared" ref="Q34" si="18">SUM(J34+K34+L34+M34+O34+P34)</f>
        <v>63.72</v>
      </c>
      <c r="R34" s="32" t="s">
        <v>24</v>
      </c>
    </row>
    <row r="35" spans="1:18" ht="12">
      <c r="A35" s="26">
        <v>33</v>
      </c>
      <c r="B35" s="39">
        <v>613150</v>
      </c>
      <c r="C35" s="55" t="s">
        <v>161</v>
      </c>
      <c r="D35" s="55" t="s">
        <v>46</v>
      </c>
      <c r="E35" s="55" t="s">
        <v>23</v>
      </c>
      <c r="F35" s="38" t="s">
        <v>11</v>
      </c>
      <c r="G35" s="41" t="s">
        <v>112</v>
      </c>
      <c r="H35" s="26"/>
      <c r="I35" s="26"/>
      <c r="J35" s="40">
        <v>33.07</v>
      </c>
      <c r="K35" s="40">
        <v>30.41</v>
      </c>
      <c r="L35" s="29">
        <v>0</v>
      </c>
      <c r="M35" s="29">
        <v>0</v>
      </c>
      <c r="N35" s="30">
        <f>SUM(J35:M35)</f>
        <v>63.480000000000004</v>
      </c>
      <c r="O35" s="29">
        <v>0</v>
      </c>
      <c r="P35" s="29">
        <v>0</v>
      </c>
      <c r="Q35" s="31">
        <f>SUM(J35+K35+L35+M35+O35+P35)</f>
        <v>63.480000000000004</v>
      </c>
      <c r="R35" s="32" t="s">
        <v>24</v>
      </c>
    </row>
    <row r="36" spans="1:18" ht="24">
      <c r="A36" s="26">
        <v>34</v>
      </c>
      <c r="B36" s="26">
        <v>701132</v>
      </c>
      <c r="C36" s="27" t="s">
        <v>66</v>
      </c>
      <c r="D36" s="27" t="s">
        <v>16</v>
      </c>
      <c r="E36" s="27" t="s">
        <v>45</v>
      </c>
      <c r="F36" s="26" t="s">
        <v>11</v>
      </c>
      <c r="G36" s="26" t="s">
        <v>83</v>
      </c>
      <c r="H36" s="26"/>
      <c r="I36" s="26"/>
      <c r="J36" s="28">
        <v>43.66</v>
      </c>
      <c r="K36" s="29">
        <v>18.95</v>
      </c>
      <c r="L36" s="29">
        <v>0</v>
      </c>
      <c r="M36" s="29">
        <v>0</v>
      </c>
      <c r="N36" s="56">
        <f>SUM(J36:M36)</f>
        <v>62.61</v>
      </c>
      <c r="O36" s="29">
        <v>0</v>
      </c>
      <c r="P36" s="29">
        <v>0</v>
      </c>
      <c r="Q36" s="57">
        <f>SUM(J36+K36+L36+M36+O36+P36)</f>
        <v>62.61</v>
      </c>
      <c r="R36" s="32" t="s">
        <v>24</v>
      </c>
    </row>
    <row r="37" spans="1:18" ht="12">
      <c r="A37" s="26">
        <v>35</v>
      </c>
      <c r="B37" s="42">
        <v>702180</v>
      </c>
      <c r="C37" s="42" t="s">
        <v>117</v>
      </c>
      <c r="D37" s="42" t="s">
        <v>118</v>
      </c>
      <c r="E37" s="42" t="s">
        <v>91</v>
      </c>
      <c r="F37" s="43" t="s">
        <v>11</v>
      </c>
      <c r="G37" s="44" t="s">
        <v>119</v>
      </c>
      <c r="H37" s="58"/>
      <c r="I37" s="58"/>
      <c r="J37" s="43">
        <v>39.56</v>
      </c>
      <c r="K37" s="43">
        <v>18.95</v>
      </c>
      <c r="L37" s="59">
        <v>4</v>
      </c>
      <c r="M37" s="59">
        <v>0</v>
      </c>
      <c r="N37" s="56">
        <f t="shared" ref="N37" si="19">SUM(J37:M37)</f>
        <v>62.510000000000005</v>
      </c>
      <c r="O37" s="59">
        <v>0</v>
      </c>
      <c r="P37" s="59">
        <v>0</v>
      </c>
      <c r="Q37" s="57">
        <f t="shared" ref="Q37" si="20">SUM(J37+K37+L37+M37+O37+P37)</f>
        <v>62.510000000000005</v>
      </c>
      <c r="R37" s="60" t="s">
        <v>24</v>
      </c>
    </row>
    <row r="38" spans="1:18" ht="24">
      <c r="A38" s="26">
        <v>36</v>
      </c>
      <c r="B38" s="58">
        <v>701755</v>
      </c>
      <c r="C38" s="61" t="s">
        <v>64</v>
      </c>
      <c r="D38" s="61" t="s">
        <v>30</v>
      </c>
      <c r="E38" s="61" t="s">
        <v>65</v>
      </c>
      <c r="F38" s="58" t="s">
        <v>11</v>
      </c>
      <c r="G38" s="58" t="s">
        <v>32</v>
      </c>
      <c r="H38" s="58"/>
      <c r="I38" s="58"/>
      <c r="J38" s="62">
        <v>45.16</v>
      </c>
      <c r="K38" s="59">
        <v>17.079999999999998</v>
      </c>
      <c r="L38" s="59">
        <v>0</v>
      </c>
      <c r="M38" s="59">
        <v>0</v>
      </c>
      <c r="N38" s="56">
        <f t="shared" si="2"/>
        <v>62.239999999999995</v>
      </c>
      <c r="O38" s="59">
        <v>0</v>
      </c>
      <c r="P38" s="59">
        <v>0</v>
      </c>
      <c r="Q38" s="57">
        <f t="shared" si="3"/>
        <v>62.239999999999995</v>
      </c>
      <c r="R38" s="60" t="s">
        <v>24</v>
      </c>
    </row>
    <row r="39" spans="1:18" ht="12">
      <c r="A39" s="26">
        <v>37</v>
      </c>
      <c r="B39" s="54">
        <v>700758</v>
      </c>
      <c r="C39" s="54" t="s">
        <v>120</v>
      </c>
      <c r="D39" s="54" t="s">
        <v>18</v>
      </c>
      <c r="E39" s="54" t="s">
        <v>121</v>
      </c>
      <c r="F39" s="58" t="s">
        <v>11</v>
      </c>
      <c r="G39" s="41" t="s">
        <v>122</v>
      </c>
      <c r="H39" s="58"/>
      <c r="I39" s="58"/>
      <c r="J39" s="40">
        <v>32.14</v>
      </c>
      <c r="K39" s="40">
        <v>17.079999999999998</v>
      </c>
      <c r="L39" s="59">
        <v>0</v>
      </c>
      <c r="M39" s="59">
        <v>0</v>
      </c>
      <c r="N39" s="56">
        <f t="shared" ref="N39" si="21">SUM(J39:M39)</f>
        <v>49.22</v>
      </c>
      <c r="O39" s="59">
        <v>0</v>
      </c>
      <c r="P39" s="59">
        <v>0</v>
      </c>
      <c r="Q39" s="57">
        <f t="shared" ref="Q39" si="22">SUM(J39+K39+L39+M39+O39+P39)</f>
        <v>49.22</v>
      </c>
      <c r="R39" s="60" t="s">
        <v>24</v>
      </c>
    </row>
    <row r="40" spans="1:18" ht="12">
      <c r="A40" s="26">
        <v>38</v>
      </c>
      <c r="B40" s="39">
        <v>621443</v>
      </c>
      <c r="C40" s="39" t="s">
        <v>128</v>
      </c>
      <c r="D40" s="27" t="s">
        <v>164</v>
      </c>
      <c r="E40" s="39" t="s">
        <v>60</v>
      </c>
      <c r="F40" s="40" t="s">
        <v>11</v>
      </c>
      <c r="G40" s="41" t="s">
        <v>129</v>
      </c>
      <c r="H40" s="58"/>
      <c r="I40" s="58"/>
      <c r="J40" s="40">
        <v>26.82</v>
      </c>
      <c r="K40" s="40">
        <v>20.41</v>
      </c>
      <c r="L40" s="59">
        <v>0</v>
      </c>
      <c r="M40" s="59">
        <v>0</v>
      </c>
      <c r="N40" s="56">
        <f t="shared" ref="N40:N42" si="23">SUM(J40:M40)</f>
        <v>47.230000000000004</v>
      </c>
      <c r="O40" s="59">
        <v>0</v>
      </c>
      <c r="P40" s="59">
        <v>0</v>
      </c>
      <c r="Q40" s="57">
        <f t="shared" ref="Q40:Q42" si="24">SUM(J40+K40+L40+M40+O40+P40)</f>
        <v>47.230000000000004</v>
      </c>
      <c r="R40" s="60" t="s">
        <v>24</v>
      </c>
    </row>
    <row r="41" spans="1:18" ht="12">
      <c r="A41" s="26">
        <v>39</v>
      </c>
      <c r="B41" s="52">
        <v>620948</v>
      </c>
      <c r="C41" s="52" t="s">
        <v>147</v>
      </c>
      <c r="D41" s="52" t="s">
        <v>41</v>
      </c>
      <c r="E41" s="52" t="s">
        <v>58</v>
      </c>
      <c r="F41" s="40" t="s">
        <v>11</v>
      </c>
      <c r="G41" s="44" t="s">
        <v>148</v>
      </c>
      <c r="H41" s="58"/>
      <c r="I41" s="58"/>
      <c r="J41" s="43">
        <v>24.57</v>
      </c>
      <c r="K41" s="43">
        <v>21.45</v>
      </c>
      <c r="L41" s="59">
        <v>0</v>
      </c>
      <c r="M41" s="59">
        <v>0</v>
      </c>
      <c r="N41" s="56">
        <f t="shared" ref="N41" si="25">SUM(J41:M41)</f>
        <v>46.019999999999996</v>
      </c>
      <c r="O41" s="59">
        <v>0</v>
      </c>
      <c r="P41" s="59">
        <v>0</v>
      </c>
      <c r="Q41" s="57">
        <f t="shared" ref="Q41" si="26">SUM(J41+K41+L41+M41+O41+P41)</f>
        <v>46.019999999999996</v>
      </c>
      <c r="R41" s="60" t="s">
        <v>24</v>
      </c>
    </row>
    <row r="42" spans="1:18" ht="12">
      <c r="A42" s="26">
        <v>40</v>
      </c>
      <c r="B42" s="42">
        <v>701048</v>
      </c>
      <c r="C42" s="42" t="s">
        <v>130</v>
      </c>
      <c r="D42" s="42" t="s">
        <v>30</v>
      </c>
      <c r="E42" s="42" t="s">
        <v>31</v>
      </c>
      <c r="F42" s="43" t="s">
        <v>11</v>
      </c>
      <c r="G42" s="44" t="s">
        <v>131</v>
      </c>
      <c r="H42" s="58"/>
      <c r="I42" s="58"/>
      <c r="J42" s="43">
        <v>23.23</v>
      </c>
      <c r="K42" s="43">
        <v>18.95</v>
      </c>
      <c r="L42" s="59">
        <v>0</v>
      </c>
      <c r="M42" s="59">
        <v>0</v>
      </c>
      <c r="N42" s="56">
        <f t="shared" si="23"/>
        <v>42.18</v>
      </c>
      <c r="O42" s="59">
        <v>0</v>
      </c>
      <c r="P42" s="59">
        <v>0</v>
      </c>
      <c r="Q42" s="57">
        <f t="shared" si="24"/>
        <v>42.18</v>
      </c>
      <c r="R42" s="60" t="s">
        <v>24</v>
      </c>
    </row>
    <row r="43" spans="1:18" ht="24">
      <c r="A43" s="26">
        <v>41</v>
      </c>
      <c r="B43" s="42">
        <v>702522</v>
      </c>
      <c r="C43" s="42" t="s">
        <v>140</v>
      </c>
      <c r="D43" s="52" t="s">
        <v>165</v>
      </c>
      <c r="E43" s="42" t="s">
        <v>47</v>
      </c>
      <c r="F43" s="43" t="s">
        <v>11</v>
      </c>
      <c r="G43" s="44" t="s">
        <v>141</v>
      </c>
      <c r="H43" s="58"/>
      <c r="I43" s="58"/>
      <c r="J43" s="43">
        <v>22.16</v>
      </c>
      <c r="K43" s="43">
        <v>18.95</v>
      </c>
      <c r="L43" s="59">
        <v>0</v>
      </c>
      <c r="M43" s="59">
        <v>0</v>
      </c>
      <c r="N43" s="56">
        <f t="shared" ref="N43" si="27">SUM(J43:M43)</f>
        <v>41.11</v>
      </c>
      <c r="O43" s="59">
        <v>0</v>
      </c>
      <c r="P43" s="59">
        <v>0</v>
      </c>
      <c r="Q43" s="57">
        <f t="shared" ref="Q43" si="28">SUM(J43+K43+L43+M43+O43+P43)</f>
        <v>41.11</v>
      </c>
      <c r="R43" s="60" t="s">
        <v>24</v>
      </c>
    </row>
    <row r="44" spans="1:18" s="39" customFormat="1" ht="24">
      <c r="A44" s="26">
        <v>42</v>
      </c>
      <c r="B44" s="40">
        <v>582153</v>
      </c>
      <c r="C44" s="54" t="s">
        <v>162</v>
      </c>
      <c r="D44" s="39" t="s">
        <v>103</v>
      </c>
      <c r="E44" s="39" t="s">
        <v>30</v>
      </c>
      <c r="F44" s="40" t="s">
        <v>11</v>
      </c>
      <c r="G44" s="38" t="s">
        <v>49</v>
      </c>
      <c r="H44" s="40"/>
      <c r="I44" s="40"/>
    </row>
    <row r="45" spans="1:18" s="39" customFormat="1" ht="12">
      <c r="A45" s="26">
        <v>43</v>
      </c>
      <c r="B45" s="26">
        <v>590713</v>
      </c>
      <c r="C45" s="27" t="s">
        <v>39</v>
      </c>
      <c r="D45" s="27" t="s">
        <v>40</v>
      </c>
      <c r="E45" s="27" t="s">
        <v>61</v>
      </c>
      <c r="F45" s="26" t="s">
        <v>11</v>
      </c>
      <c r="G45" s="26" t="s">
        <v>163</v>
      </c>
      <c r="H45" s="40"/>
      <c r="I45" s="40"/>
      <c r="J45" s="29"/>
      <c r="K45" s="29"/>
      <c r="L45" s="29"/>
      <c r="M45" s="29"/>
      <c r="N45" s="56"/>
      <c r="O45" s="29"/>
      <c r="P45" s="29"/>
      <c r="Q45" s="57"/>
      <c r="R45" s="29"/>
    </row>
    <row r="46" spans="1:18" s="39" customFormat="1" ht="12">
      <c r="A46" s="26">
        <v>44</v>
      </c>
      <c r="B46" s="26">
        <v>567174</v>
      </c>
      <c r="C46" s="27" t="s">
        <v>104</v>
      </c>
      <c r="D46" s="27" t="s">
        <v>105</v>
      </c>
      <c r="E46" s="27" t="s">
        <v>45</v>
      </c>
      <c r="F46" s="26" t="s">
        <v>11</v>
      </c>
      <c r="G46" s="26" t="s">
        <v>163</v>
      </c>
      <c r="H46" s="40"/>
      <c r="I46" s="40"/>
      <c r="J46" s="29"/>
      <c r="K46" s="29"/>
      <c r="L46" s="29"/>
      <c r="M46" s="29"/>
      <c r="N46" s="56"/>
      <c r="O46" s="29"/>
      <c r="P46" s="29"/>
      <c r="Q46" s="57"/>
      <c r="R46" s="29"/>
    </row>
    <row r="47" spans="1:18" ht="12"/>
    <row r="48" spans="1:1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</sheetData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Q1"/>
    <mergeCell ref="R1:R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ΠΕ60</vt:lpstr>
      <vt:lpstr>ΠΕ70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OWNER</cp:lastModifiedBy>
  <cp:lastPrinted>2016-07-07T10:40:29Z</cp:lastPrinted>
  <dcterms:created xsi:type="dcterms:W3CDTF">2013-07-01T07:49:14Z</dcterms:created>
  <dcterms:modified xsi:type="dcterms:W3CDTF">2016-07-08T08:08:23Z</dcterms:modified>
</cp:coreProperties>
</file>