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9360" windowHeight="4950" tabRatio="857" firstSheet="1" activeTab="1"/>
  </bookViews>
  <sheets>
    <sheet name="ΣΥΝΔΥΑΣΜΟΙ" sheetId="18" state="hidden" r:id="rId1"/>
    <sheet name="ΣΥΝΟΛΟ" sheetId="39" r:id="rId2"/>
    <sheet name="1. ΑΣΕ-ΠΑΜΕ" sheetId="1" r:id="rId3"/>
    <sheet name="2. ΑΕΚ" sheetId="19" r:id="rId4"/>
    <sheet name="3. ΑΡΠ" sheetId="30" r:id="rId5"/>
    <sheet name="4. ΔΑΚΕ" sheetId="31" r:id="rId6"/>
    <sheet name="5. ΔΗΣΥ" sheetId="32" r:id="rId7"/>
    <sheet name="6. ΔσΕ" sheetId="34" r:id="rId8"/>
    <sheet name="7. ΕΡΠ" sheetId="35" r:id="rId9"/>
    <sheet name="8. ΜΞΕ" sheetId="33" r:id="rId10"/>
    <sheet name="9. ΠσΕ" sheetId="36" r:id="rId11"/>
    <sheet name="10. ΧΕΚ-ΠΕ" sheetId="37" r:id="rId12"/>
  </sheets>
  <definedNames>
    <definedName name="_xlnm.Print_Area" localSheetId="2">'1. ΑΣΕ-ΠΑΜΕ'!$A$1:$S$157</definedName>
    <definedName name="_xlnm.Print_Area" localSheetId="11">'10. ΧΕΚ-ΠΕ'!$A$1:$S$12</definedName>
    <definedName name="_xlnm.Print_Area" localSheetId="3">'2. ΑΕΚ'!$A$1:$S$47</definedName>
    <definedName name="_xlnm.Print_Area" localSheetId="4">'3. ΑΡΠ'!$A$1:$S$285</definedName>
    <definedName name="_xlnm.Print_Area" localSheetId="5">'4. ΔΑΚΕ'!$A$1:$S$78</definedName>
    <definedName name="_xlnm.Print_Area" localSheetId="6">'5. ΔΗΣΥ'!$A$1:$S$142</definedName>
    <definedName name="_xlnm.Print_Area" localSheetId="7">'6. ΔσΕ'!$A$1:$S$6</definedName>
    <definedName name="_xlnm.Print_Area" localSheetId="8">'7. ΕΡΠ'!$A$1:$S$313</definedName>
    <definedName name="_xlnm.Print_Area" localSheetId="9">'8. ΜΞΕ'!$A$1:$S$8</definedName>
    <definedName name="_xlnm.Print_Area" localSheetId="10">'9. ΠσΕ'!$A$1:$S$14</definedName>
    <definedName name="_xlnm.Print_Titles" localSheetId="2">'1. ΑΣΕ-ΠΑΜΕ'!$A:$C,'1. ΑΣΕ-ΠΑΜΕ'!$1:$2</definedName>
    <definedName name="_xlnm.Print_Titles" localSheetId="11">'10. ΧΕΚ-ΠΕ'!$A:$C,'10. ΧΕΚ-ΠΕ'!$1:$2</definedName>
    <definedName name="_xlnm.Print_Titles" localSheetId="3">'2. ΑΕΚ'!$A:$C,'2. ΑΕΚ'!$1:$2</definedName>
    <definedName name="_xlnm.Print_Titles" localSheetId="4">'3. ΑΡΠ'!$A:$C,'3. ΑΡΠ'!$1:$2</definedName>
    <definedName name="_xlnm.Print_Titles" localSheetId="5">'4. ΔΑΚΕ'!$A:$C,'4. ΔΑΚΕ'!$1:$2</definedName>
    <definedName name="_xlnm.Print_Titles" localSheetId="6">'5. ΔΗΣΥ'!$A:$C,'5. ΔΗΣΥ'!$1:$2</definedName>
    <definedName name="_xlnm.Print_Titles" localSheetId="7">'6. ΔσΕ'!$A:$C,'6. ΔσΕ'!$1:$2</definedName>
    <definedName name="_xlnm.Print_Titles" localSheetId="8">'7. ΕΡΠ'!$A:$C,'7. ΕΡΠ'!$1:$2</definedName>
    <definedName name="_xlnm.Print_Titles" localSheetId="9">'8. ΜΞΕ'!$A:$C,'8. ΜΞΕ'!$1:$2</definedName>
    <definedName name="_xlnm.Print_Titles" localSheetId="10">'9. ΠσΕ'!$A:$C,'9. ΠσΕ'!$1:$2</definedName>
  </definedNames>
  <calcPr calcId="125725" fullCalcOnLoad="1"/>
</workbook>
</file>

<file path=xl/calcChain.xml><?xml version="1.0" encoding="utf-8"?>
<calcChain xmlns="http://schemas.openxmlformats.org/spreadsheetml/2006/main">
  <c r="P47" i="19"/>
  <c r="Q47"/>
  <c r="R47"/>
  <c r="P285" i="30"/>
  <c r="Q285"/>
  <c r="R285"/>
  <c r="P77" i="31"/>
  <c r="Q77"/>
  <c r="R77"/>
  <c r="P141" i="32"/>
  <c r="Q141"/>
  <c r="R141"/>
  <c r="P5" i="34"/>
  <c r="Q5"/>
  <c r="R5"/>
  <c r="P312" i="35"/>
  <c r="Q312"/>
  <c r="R312"/>
  <c r="P7" i="33"/>
  <c r="R7"/>
  <c r="P13" i="36"/>
  <c r="Q13"/>
  <c r="R13"/>
  <c r="P11" i="37"/>
  <c r="Q11"/>
  <c r="R11"/>
  <c r="P156" i="1"/>
  <c r="Q156"/>
  <c r="R156"/>
  <c r="D1" i="37"/>
  <c r="D1" i="36"/>
  <c r="D1" i="33"/>
  <c r="A4" i="19"/>
  <c r="A5"/>
  <c r="A6" s="1"/>
  <c r="S5"/>
  <c r="S3"/>
  <c r="S4"/>
  <c r="D1" i="35"/>
  <c r="A4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S245"/>
  <c r="C245" s="1"/>
  <c r="S244"/>
  <c r="C244" s="1"/>
  <c r="S243"/>
  <c r="C243" s="1"/>
  <c r="S242"/>
  <c r="C242" s="1"/>
  <c r="S241"/>
  <c r="C241" s="1"/>
  <c r="S240"/>
  <c r="C240" s="1"/>
  <c r="S239"/>
  <c r="C239" s="1"/>
  <c r="S238"/>
  <c r="C238" s="1"/>
  <c r="S237"/>
  <c r="C237" s="1"/>
  <c r="S236"/>
  <c r="C236" s="1"/>
  <c r="S235"/>
  <c r="C235" s="1"/>
  <c r="S234"/>
  <c r="C234" s="1"/>
  <c r="S233"/>
  <c r="C233" s="1"/>
  <c r="S232"/>
  <c r="C232" s="1"/>
  <c r="S231"/>
  <c r="C231" s="1"/>
  <c r="S230"/>
  <c r="C230" s="1"/>
  <c r="S229"/>
  <c r="C229" s="1"/>
  <c r="S228"/>
  <c r="C228" s="1"/>
  <c r="S227"/>
  <c r="C227" s="1"/>
  <c r="S226"/>
  <c r="C226" s="1"/>
  <c r="S225"/>
  <c r="C225" s="1"/>
  <c r="S224"/>
  <c r="C224" s="1"/>
  <c r="S223"/>
  <c r="C223" s="1"/>
  <c r="S222"/>
  <c r="C222" s="1"/>
  <c r="S221"/>
  <c r="C221" s="1"/>
  <c r="S220"/>
  <c r="C220" s="1"/>
  <c r="S219"/>
  <c r="C219" s="1"/>
  <c r="S218"/>
  <c r="C218" s="1"/>
  <c r="S217"/>
  <c r="C217" s="1"/>
  <c r="S216"/>
  <c r="C216" s="1"/>
  <c r="S215"/>
  <c r="C215" s="1"/>
  <c r="S214"/>
  <c r="C214" s="1"/>
  <c r="S213"/>
  <c r="C213" s="1"/>
  <c r="S212"/>
  <c r="C212" s="1"/>
  <c r="S211"/>
  <c r="C211" s="1"/>
  <c r="S210"/>
  <c r="C210" s="1"/>
  <c r="S209"/>
  <c r="C209" s="1"/>
  <c r="S208"/>
  <c r="C208" s="1"/>
  <c r="S207"/>
  <c r="C207" s="1"/>
  <c r="S206"/>
  <c r="C206" s="1"/>
  <c r="S205"/>
  <c r="C205" s="1"/>
  <c r="S204"/>
  <c r="C204" s="1"/>
  <c r="S203"/>
  <c r="C203" s="1"/>
  <c r="S202"/>
  <c r="C202" s="1"/>
  <c r="S201"/>
  <c r="C201" s="1"/>
  <c r="S200"/>
  <c r="C200" s="1"/>
  <c r="S199"/>
  <c r="C199" s="1"/>
  <c r="S198"/>
  <c r="C198" s="1"/>
  <c r="S197"/>
  <c r="C197" s="1"/>
  <c r="S196"/>
  <c r="C196" s="1"/>
  <c r="S195"/>
  <c r="C195" s="1"/>
  <c r="S194"/>
  <c r="C194" s="1"/>
  <c r="S193"/>
  <c r="C193" s="1"/>
  <c r="S192"/>
  <c r="C192" s="1"/>
  <c r="S191"/>
  <c r="C191" s="1"/>
  <c r="S190"/>
  <c r="C190" s="1"/>
  <c r="S189"/>
  <c r="C189" s="1"/>
  <c r="S188"/>
  <c r="C188" s="1"/>
  <c r="S187"/>
  <c r="C187" s="1"/>
  <c r="S186"/>
  <c r="C186" s="1"/>
  <c r="S185"/>
  <c r="C185" s="1"/>
  <c r="S184"/>
  <c r="C184" s="1"/>
  <c r="S183"/>
  <c r="C183" s="1"/>
  <c r="S182"/>
  <c r="C182" s="1"/>
  <c r="S181"/>
  <c r="C181" s="1"/>
  <c r="S180"/>
  <c r="C180" s="1"/>
  <c r="S179"/>
  <c r="C179" s="1"/>
  <c r="S178"/>
  <c r="C178" s="1"/>
  <c r="S177"/>
  <c r="C177" s="1"/>
  <c r="S176"/>
  <c r="C176" s="1"/>
  <c r="S175"/>
  <c r="C175" s="1"/>
  <c r="S174"/>
  <c r="C174" s="1"/>
  <c r="S173"/>
  <c r="C173" s="1"/>
  <c r="S172"/>
  <c r="C172" s="1"/>
  <c r="S171"/>
  <c r="C171" s="1"/>
  <c r="S170"/>
  <c r="C170" s="1"/>
  <c r="S169"/>
  <c r="C169" s="1"/>
  <c r="S168"/>
  <c r="C168" s="1"/>
  <c r="S167"/>
  <c r="C167" s="1"/>
  <c r="S166"/>
  <c r="C166" s="1"/>
  <c r="S165"/>
  <c r="C165" s="1"/>
  <c r="S164"/>
  <c r="C164" s="1"/>
  <c r="S163"/>
  <c r="C163" s="1"/>
  <c r="S162"/>
  <c r="C162" s="1"/>
  <c r="S161"/>
  <c r="C161" s="1"/>
  <c r="S160"/>
  <c r="C160" s="1"/>
  <c r="S159"/>
  <c r="C159" s="1"/>
  <c r="S158"/>
  <c r="C158" s="1"/>
  <c r="S157"/>
  <c r="C157" s="1"/>
  <c r="S156"/>
  <c r="C156" s="1"/>
  <c r="S155"/>
  <c r="C155" s="1"/>
  <c r="S154"/>
  <c r="C154" s="1"/>
  <c r="S153"/>
  <c r="C153" s="1"/>
  <c r="S152"/>
  <c r="C152" s="1"/>
  <c r="S151"/>
  <c r="C151" s="1"/>
  <c r="S150"/>
  <c r="C150" s="1"/>
  <c r="S149"/>
  <c r="C149" s="1"/>
  <c r="S148"/>
  <c r="C148" s="1"/>
  <c r="S147"/>
  <c r="C147" s="1"/>
  <c r="S146"/>
  <c r="C146" s="1"/>
  <c r="S145"/>
  <c r="C145" s="1"/>
  <c r="S144"/>
  <c r="C144" s="1"/>
  <c r="S143"/>
  <c r="C143" s="1"/>
  <c r="S142"/>
  <c r="C142" s="1"/>
  <c r="S141"/>
  <c r="C141" s="1"/>
  <c r="S140"/>
  <c r="C140" s="1"/>
  <c r="S139"/>
  <c r="C139" s="1"/>
  <c r="S138"/>
  <c r="C138" s="1"/>
  <c r="S137"/>
  <c r="C137" s="1"/>
  <c r="S136"/>
  <c r="C136" s="1"/>
  <c r="S135"/>
  <c r="C135" s="1"/>
  <c r="S134"/>
  <c r="C134" s="1"/>
  <c r="S133"/>
  <c r="C133" s="1"/>
  <c r="S132"/>
  <c r="C132" s="1"/>
  <c r="S131"/>
  <c r="C131" s="1"/>
  <c r="S130"/>
  <c r="C130" s="1"/>
  <c r="S129"/>
  <c r="C129" s="1"/>
  <c r="S128"/>
  <c r="C128" s="1"/>
  <c r="S127"/>
  <c r="C127" s="1"/>
  <c r="S126"/>
  <c r="C126" s="1"/>
  <c r="S125"/>
  <c r="C125" s="1"/>
  <c r="S124"/>
  <c r="C124" s="1"/>
  <c r="S123"/>
  <c r="C123" s="1"/>
  <c r="S122"/>
  <c r="C122" s="1"/>
  <c r="S121"/>
  <c r="C121" s="1"/>
  <c r="S120"/>
  <c r="C120" s="1"/>
  <c r="S119"/>
  <c r="C119" s="1"/>
  <c r="S118"/>
  <c r="C118" s="1"/>
  <c r="S117"/>
  <c r="C117" s="1"/>
  <c r="S116"/>
  <c r="C116" s="1"/>
  <c r="S115"/>
  <c r="C115" s="1"/>
  <c r="S114"/>
  <c r="C114" s="1"/>
  <c r="S113"/>
  <c r="C113" s="1"/>
  <c r="S112"/>
  <c r="C112" s="1"/>
  <c r="S111"/>
  <c r="C111" s="1"/>
  <c r="S110"/>
  <c r="C110" s="1"/>
  <c r="S109"/>
  <c r="C109" s="1"/>
  <c r="S108"/>
  <c r="C108" s="1"/>
  <c r="S107"/>
  <c r="C107" s="1"/>
  <c r="S106"/>
  <c r="C106" s="1"/>
  <c r="S105"/>
  <c r="C105" s="1"/>
  <c r="S104"/>
  <c r="C104" s="1"/>
  <c r="S103"/>
  <c r="C103" s="1"/>
  <c r="S102"/>
  <c r="C102" s="1"/>
  <c r="S101"/>
  <c r="C101" s="1"/>
  <c r="S100"/>
  <c r="C100" s="1"/>
  <c r="S99"/>
  <c r="C99" s="1"/>
  <c r="S98"/>
  <c r="C98" s="1"/>
  <c r="S97"/>
  <c r="C97" s="1"/>
  <c r="S96"/>
  <c r="C96" s="1"/>
  <c r="S95"/>
  <c r="C95" s="1"/>
  <c r="S94"/>
  <c r="C94" s="1"/>
  <c r="S93"/>
  <c r="C93" s="1"/>
  <c r="S92"/>
  <c r="C92" s="1"/>
  <c r="S91"/>
  <c r="C91" s="1"/>
  <c r="S90"/>
  <c r="C90" s="1"/>
  <c r="S89"/>
  <c r="C89" s="1"/>
  <c r="S88"/>
  <c r="C88" s="1"/>
  <c r="S87"/>
  <c r="C87" s="1"/>
  <c r="S86"/>
  <c r="C86" s="1"/>
  <c r="S85"/>
  <c r="C85" s="1"/>
  <c r="S84"/>
  <c r="C84" s="1"/>
  <c r="S83"/>
  <c r="C83" s="1"/>
  <c r="S82"/>
  <c r="C82" s="1"/>
  <c r="S81"/>
  <c r="C81" s="1"/>
  <c r="S80"/>
  <c r="C80" s="1"/>
  <c r="S79"/>
  <c r="C79" s="1"/>
  <c r="S78"/>
  <c r="C78" s="1"/>
  <c r="S77"/>
  <c r="C77" s="1"/>
  <c r="S76"/>
  <c r="C76" s="1"/>
  <c r="S75"/>
  <c r="C75" s="1"/>
  <c r="S74"/>
  <c r="C74" s="1"/>
  <c r="S73"/>
  <c r="C73" s="1"/>
  <c r="S72"/>
  <c r="C72" s="1"/>
  <c r="S71"/>
  <c r="C71" s="1"/>
  <c r="S70"/>
  <c r="C70" s="1"/>
  <c r="S69"/>
  <c r="C69" s="1"/>
  <c r="S68"/>
  <c r="C68" s="1"/>
  <c r="S67"/>
  <c r="C67" s="1"/>
  <c r="S66"/>
  <c r="C66" s="1"/>
  <c r="S65"/>
  <c r="C65" s="1"/>
  <c r="S64"/>
  <c r="C64" s="1"/>
  <c r="S63"/>
  <c r="C63" s="1"/>
  <c r="S62"/>
  <c r="C62" s="1"/>
  <c r="S61"/>
  <c r="C61" s="1"/>
  <c r="S60"/>
  <c r="C60" s="1"/>
  <c r="S59"/>
  <c r="C59" s="1"/>
  <c r="S58"/>
  <c r="C58" s="1"/>
  <c r="S57"/>
  <c r="C57" s="1"/>
  <c r="S56"/>
  <c r="C56" s="1"/>
  <c r="S55"/>
  <c r="C55" s="1"/>
  <c r="S54"/>
  <c r="C54" s="1"/>
  <c r="S53"/>
  <c r="C53" s="1"/>
  <c r="S52"/>
  <c r="C52" s="1"/>
  <c r="S51"/>
  <c r="C51" s="1"/>
  <c r="S50"/>
  <c r="C50" s="1"/>
  <c r="S49"/>
  <c r="C49" s="1"/>
  <c r="S48"/>
  <c r="C48" s="1"/>
  <c r="S47"/>
  <c r="C47" s="1"/>
  <c r="S46"/>
  <c r="C46" s="1"/>
  <c r="S45"/>
  <c r="C45" s="1"/>
  <c r="S44"/>
  <c r="C44" s="1"/>
  <c r="S43"/>
  <c r="C43" s="1"/>
  <c r="S42"/>
  <c r="C42" s="1"/>
  <c r="S41"/>
  <c r="C41" s="1"/>
  <c r="S40"/>
  <c r="C40" s="1"/>
  <c r="S39"/>
  <c r="C39" s="1"/>
  <c r="S38"/>
  <c r="C38" s="1"/>
  <c r="S37"/>
  <c r="C37" s="1"/>
  <c r="S36"/>
  <c r="C36" s="1"/>
  <c r="S35"/>
  <c r="C35" s="1"/>
  <c r="S34"/>
  <c r="C34" s="1"/>
  <c r="S33"/>
  <c r="C33" s="1"/>
  <c r="S32"/>
  <c r="C32" s="1"/>
  <c r="S31"/>
  <c r="C31" s="1"/>
  <c r="S30"/>
  <c r="C30" s="1"/>
  <c r="S29"/>
  <c r="C29" s="1"/>
  <c r="S28"/>
  <c r="C28" s="1"/>
  <c r="S27"/>
  <c r="C27" s="1"/>
  <c r="S26"/>
  <c r="C26" s="1"/>
  <c r="S25"/>
  <c r="C25" s="1"/>
  <c r="S24"/>
  <c r="C24" s="1"/>
  <c r="S23"/>
  <c r="C23" s="1"/>
  <c r="S22"/>
  <c r="C22" s="1"/>
  <c r="S21"/>
  <c r="C21" s="1"/>
  <c r="S20"/>
  <c r="C20" s="1"/>
  <c r="S19"/>
  <c r="C19" s="1"/>
  <c r="S18"/>
  <c r="C18" s="1"/>
  <c r="S17"/>
  <c r="C17" s="1"/>
  <c r="S16"/>
  <c r="C16" s="1"/>
  <c r="S15"/>
  <c r="C15" s="1"/>
  <c r="S14"/>
  <c r="C14" s="1"/>
  <c r="S13"/>
  <c r="C13" s="1"/>
  <c r="S12"/>
  <c r="C12" s="1"/>
  <c r="S11"/>
  <c r="C11" s="1"/>
  <c r="S10"/>
  <c r="C10" s="1"/>
  <c r="S9"/>
  <c r="C9" s="1"/>
  <c r="S8"/>
  <c r="C8" s="1"/>
  <c r="S7"/>
  <c r="C7" s="1"/>
  <c r="S6"/>
  <c r="C6" s="1"/>
  <c r="S5"/>
  <c r="C5" s="1"/>
  <c r="S4"/>
  <c r="C4" s="1"/>
  <c r="S3"/>
  <c r="C3" s="1"/>
  <c r="O312"/>
  <c r="N312"/>
  <c r="M312"/>
  <c r="L312"/>
  <c r="K312"/>
  <c r="J312"/>
  <c r="I312"/>
  <c r="H312"/>
  <c r="G312"/>
  <c r="F312"/>
  <c r="E312"/>
  <c r="D312"/>
  <c r="A2"/>
  <c r="A2" i="33"/>
  <c r="D1" i="34"/>
  <c r="A2"/>
  <c r="D1" i="32"/>
  <c r="D1" i="31"/>
  <c r="A4" i="30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S157"/>
  <c r="C157" s="1"/>
  <c r="S156"/>
  <c r="C156" s="1"/>
  <c r="S155"/>
  <c r="C155" s="1"/>
  <c r="S154"/>
  <c r="C154" s="1"/>
  <c r="S153"/>
  <c r="C153" s="1"/>
  <c r="S152"/>
  <c r="C152" s="1"/>
  <c r="S151"/>
  <c r="C151" s="1"/>
  <c r="S150"/>
  <c r="C150" s="1"/>
  <c r="S149"/>
  <c r="C149" s="1"/>
  <c r="S148"/>
  <c r="C148" s="1"/>
  <c r="S147"/>
  <c r="C147" s="1"/>
  <c r="S146"/>
  <c r="C146" s="1"/>
  <c r="S145"/>
  <c r="C145" s="1"/>
  <c r="S144"/>
  <c r="C144" s="1"/>
  <c r="S143"/>
  <c r="C143" s="1"/>
  <c r="S142"/>
  <c r="C142" s="1"/>
  <c r="S141"/>
  <c r="C141" s="1"/>
  <c r="S140"/>
  <c r="C140" s="1"/>
  <c r="S139"/>
  <c r="C139" s="1"/>
  <c r="S138"/>
  <c r="C138" s="1"/>
  <c r="S137"/>
  <c r="C137" s="1"/>
  <c r="S136"/>
  <c r="C136" s="1"/>
  <c r="S135"/>
  <c r="C135" s="1"/>
  <c r="S134"/>
  <c r="C134" s="1"/>
  <c r="S133"/>
  <c r="C133" s="1"/>
  <c r="S132"/>
  <c r="C132" s="1"/>
  <c r="S131"/>
  <c r="C131" s="1"/>
  <c r="S130"/>
  <c r="C130" s="1"/>
  <c r="S129"/>
  <c r="C129" s="1"/>
  <c r="S128"/>
  <c r="C128" s="1"/>
  <c r="S127"/>
  <c r="C127" s="1"/>
  <c r="S126"/>
  <c r="C126" s="1"/>
  <c r="S125"/>
  <c r="C125" s="1"/>
  <c r="S124"/>
  <c r="C124" s="1"/>
  <c r="S123"/>
  <c r="C123" s="1"/>
  <c r="S122"/>
  <c r="C122" s="1"/>
  <c r="S121"/>
  <c r="C121" s="1"/>
  <c r="S120"/>
  <c r="C120" s="1"/>
  <c r="S119"/>
  <c r="C119" s="1"/>
  <c r="S118"/>
  <c r="C118" s="1"/>
  <c r="S117"/>
  <c r="C117" s="1"/>
  <c r="S116"/>
  <c r="C116" s="1"/>
  <c r="S115"/>
  <c r="C115" s="1"/>
  <c r="S114"/>
  <c r="C114" s="1"/>
  <c r="S113"/>
  <c r="C113" s="1"/>
  <c r="S112"/>
  <c r="C112" s="1"/>
  <c r="S111"/>
  <c r="C111" s="1"/>
  <c r="S110"/>
  <c r="C110" s="1"/>
  <c r="S109"/>
  <c r="C109" s="1"/>
  <c r="S108"/>
  <c r="C108" s="1"/>
  <c r="S107"/>
  <c r="C107" s="1"/>
  <c r="S106"/>
  <c r="C106" s="1"/>
  <c r="S105"/>
  <c r="C105" s="1"/>
  <c r="S104"/>
  <c r="C104" s="1"/>
  <c r="S103"/>
  <c r="C103" s="1"/>
  <c r="S102"/>
  <c r="C102" s="1"/>
  <c r="S101"/>
  <c r="C101" s="1"/>
  <c r="S100"/>
  <c r="C100" s="1"/>
  <c r="S99"/>
  <c r="C99" s="1"/>
  <c r="S98"/>
  <c r="C98" s="1"/>
  <c r="S97"/>
  <c r="C97" s="1"/>
  <c r="S96"/>
  <c r="C96" s="1"/>
  <c r="S95"/>
  <c r="C95" s="1"/>
  <c r="S94"/>
  <c r="C94" s="1"/>
  <c r="S93"/>
  <c r="C93" s="1"/>
  <c r="S92"/>
  <c r="C92" s="1"/>
  <c r="S91"/>
  <c r="C91" s="1"/>
  <c r="S90"/>
  <c r="C90" s="1"/>
  <c r="S89"/>
  <c r="C89" s="1"/>
  <c r="S88"/>
  <c r="C88" s="1"/>
  <c r="S87"/>
  <c r="C87" s="1"/>
  <c r="S86"/>
  <c r="C86" s="1"/>
  <c r="S85"/>
  <c r="C85" s="1"/>
  <c r="S84"/>
  <c r="C84" s="1"/>
  <c r="S83"/>
  <c r="C83" s="1"/>
  <c r="S82"/>
  <c r="C82" s="1"/>
  <c r="S81"/>
  <c r="C81" s="1"/>
  <c r="S80"/>
  <c r="C80" s="1"/>
  <c r="S79"/>
  <c r="C79" s="1"/>
  <c r="S78"/>
  <c r="C78" s="1"/>
  <c r="S77"/>
  <c r="C77" s="1"/>
  <c r="S76"/>
  <c r="C76" s="1"/>
  <c r="S75"/>
  <c r="C75" s="1"/>
  <c r="S74"/>
  <c r="C74" s="1"/>
  <c r="S73"/>
  <c r="C73" s="1"/>
  <c r="S72"/>
  <c r="C72" s="1"/>
  <c r="S71"/>
  <c r="C71" s="1"/>
  <c r="S70"/>
  <c r="C70" s="1"/>
  <c r="S69"/>
  <c r="C69" s="1"/>
  <c r="S68"/>
  <c r="C68" s="1"/>
  <c r="S67"/>
  <c r="C67" s="1"/>
  <c r="S66"/>
  <c r="C66" s="1"/>
  <c r="S65"/>
  <c r="C65" s="1"/>
  <c r="S64"/>
  <c r="C64" s="1"/>
  <c r="S63"/>
  <c r="C63" s="1"/>
  <c r="S62"/>
  <c r="C62" s="1"/>
  <c r="S61"/>
  <c r="C61" s="1"/>
  <c r="S60"/>
  <c r="C60" s="1"/>
  <c r="S59"/>
  <c r="C59" s="1"/>
  <c r="S58"/>
  <c r="C58" s="1"/>
  <c r="S57"/>
  <c r="C57" s="1"/>
  <c r="S56"/>
  <c r="C56" s="1"/>
  <c r="S55"/>
  <c r="C55" s="1"/>
  <c r="S54"/>
  <c r="C54" s="1"/>
  <c r="S53"/>
  <c r="C53" s="1"/>
  <c r="S52"/>
  <c r="C52" s="1"/>
  <c r="S51"/>
  <c r="C51" s="1"/>
  <c r="S50"/>
  <c r="C50" s="1"/>
  <c r="S49"/>
  <c r="C49" s="1"/>
  <c r="S48"/>
  <c r="C48" s="1"/>
  <c r="S47"/>
  <c r="C47" s="1"/>
  <c r="S46"/>
  <c r="C46" s="1"/>
  <c r="S45"/>
  <c r="C45" s="1"/>
  <c r="S44"/>
  <c r="C44" s="1"/>
  <c r="S43"/>
  <c r="C43" s="1"/>
  <c r="S42"/>
  <c r="C42" s="1"/>
  <c r="S41"/>
  <c r="C41" s="1"/>
  <c r="S40"/>
  <c r="C40" s="1"/>
  <c r="S39"/>
  <c r="C39" s="1"/>
  <c r="S38"/>
  <c r="C38" s="1"/>
  <c r="S37"/>
  <c r="C37" s="1"/>
  <c r="S36"/>
  <c r="C36" s="1"/>
  <c r="S35"/>
  <c r="C35" s="1"/>
  <c r="S34"/>
  <c r="C34" s="1"/>
  <c r="S33"/>
  <c r="C33" s="1"/>
  <c r="S32"/>
  <c r="C32" s="1"/>
  <c r="S31"/>
  <c r="C31" s="1"/>
  <c r="S30"/>
  <c r="C30" s="1"/>
  <c r="S29"/>
  <c r="C29" s="1"/>
  <c r="S28"/>
  <c r="C28" s="1"/>
  <c r="S27"/>
  <c r="C27" s="1"/>
  <c r="S26"/>
  <c r="C26" s="1"/>
  <c r="S25"/>
  <c r="C25" s="1"/>
  <c r="S24"/>
  <c r="C24" s="1"/>
  <c r="S23"/>
  <c r="C23" s="1"/>
  <c r="S22"/>
  <c r="C22" s="1"/>
  <c r="S21"/>
  <c r="C21" s="1"/>
  <c r="S20"/>
  <c r="C20" s="1"/>
  <c r="S19"/>
  <c r="C19" s="1"/>
  <c r="S18"/>
  <c r="C18" s="1"/>
  <c r="S17"/>
  <c r="C17" s="1"/>
  <c r="S16"/>
  <c r="C16" s="1"/>
  <c r="S15"/>
  <c r="C15" s="1"/>
  <c r="S14"/>
  <c r="C14" s="1"/>
  <c r="S13"/>
  <c r="C13" s="1"/>
  <c r="S12"/>
  <c r="C12" s="1"/>
  <c r="S11"/>
  <c r="C11" s="1"/>
  <c r="S10"/>
  <c r="C10" s="1"/>
  <c r="S9"/>
  <c r="C9" s="1"/>
  <c r="S8"/>
  <c r="C8" s="1"/>
  <c r="S7"/>
  <c r="C7" s="1"/>
  <c r="S6"/>
  <c r="C6" s="1"/>
  <c r="S5"/>
  <c r="C5" s="1"/>
  <c r="S4"/>
  <c r="C4" s="1"/>
  <c r="D1"/>
  <c r="D1" i="19"/>
  <c r="C5"/>
  <c r="C4"/>
  <c r="C3"/>
  <c r="O156" i="1"/>
  <c r="S3"/>
  <c r="C3"/>
  <c r="A4"/>
  <c r="S4"/>
  <c r="C4" s="1"/>
  <c r="A5"/>
  <c r="S5" s="1"/>
  <c r="C5" s="1"/>
  <c r="D1"/>
  <c r="I26" i="39"/>
  <c r="A31"/>
  <c r="A10"/>
  <c r="A11"/>
  <c r="J26"/>
  <c r="J24"/>
  <c r="J23"/>
  <c r="J22"/>
  <c r="J21"/>
  <c r="J20"/>
  <c r="J19"/>
  <c r="J18"/>
  <c r="J17"/>
  <c r="J16"/>
  <c r="J15"/>
  <c r="A24"/>
  <c r="A23"/>
  <c r="A22"/>
  <c r="A21"/>
  <c r="A20"/>
  <c r="A19"/>
  <c r="A18"/>
  <c r="A17"/>
  <c r="A16"/>
  <c r="A15"/>
  <c r="J7"/>
  <c r="A4" i="31"/>
  <c r="A5" s="1"/>
  <c r="A4" i="36"/>
  <c r="A5"/>
  <c r="A6" s="1"/>
  <c r="O47" i="19"/>
  <c r="N47"/>
  <c r="M47"/>
  <c r="F141" i="32"/>
  <c r="D11" i="37"/>
  <c r="E11"/>
  <c r="F11"/>
  <c r="G11"/>
  <c r="H11"/>
  <c r="I11"/>
  <c r="J11"/>
  <c r="K11"/>
  <c r="L11"/>
  <c r="M11"/>
  <c r="N11"/>
  <c r="O11"/>
  <c r="A2"/>
  <c r="S3"/>
  <c r="C3" s="1"/>
  <c r="A4"/>
  <c r="S4" s="1"/>
  <c r="C4" s="1"/>
  <c r="A2" i="36"/>
  <c r="S3"/>
  <c r="C3"/>
  <c r="S4"/>
  <c r="C4"/>
  <c r="S5"/>
  <c r="C5"/>
  <c r="D13"/>
  <c r="E13"/>
  <c r="F13"/>
  <c r="G13"/>
  <c r="H13"/>
  <c r="I13"/>
  <c r="J13"/>
  <c r="K13"/>
  <c r="L13"/>
  <c r="M13"/>
  <c r="N13"/>
  <c r="O13"/>
  <c r="C312" i="35"/>
  <c r="S3" i="34"/>
  <c r="C3" s="1"/>
  <c r="C5" s="1"/>
  <c r="D5"/>
  <c r="E5"/>
  <c r="F5"/>
  <c r="G5"/>
  <c r="H5"/>
  <c r="I5"/>
  <c r="J5"/>
  <c r="K5"/>
  <c r="L5"/>
  <c r="M5"/>
  <c r="N5"/>
  <c r="O5"/>
  <c r="S3" i="33"/>
  <c r="C3" s="1"/>
  <c r="A4"/>
  <c r="D7"/>
  <c r="E7"/>
  <c r="F7"/>
  <c r="G7"/>
  <c r="H7"/>
  <c r="I7"/>
  <c r="J7"/>
  <c r="K7"/>
  <c r="L7"/>
  <c r="M7"/>
  <c r="N7"/>
  <c r="O7"/>
  <c r="A2" i="32"/>
  <c r="S3"/>
  <c r="C3" s="1"/>
  <c r="A4"/>
  <c r="D141"/>
  <c r="E141"/>
  <c r="G141"/>
  <c r="H141"/>
  <c r="I141"/>
  <c r="J141"/>
  <c r="K141"/>
  <c r="L141"/>
  <c r="M141"/>
  <c r="N141"/>
  <c r="O141"/>
  <c r="A2" i="31"/>
  <c r="S3"/>
  <c r="C3"/>
  <c r="S4"/>
  <c r="C4"/>
  <c r="D77"/>
  <c r="E77"/>
  <c r="F77"/>
  <c r="G77"/>
  <c r="H77"/>
  <c r="I77"/>
  <c r="J77"/>
  <c r="K77"/>
  <c r="L77"/>
  <c r="M77"/>
  <c r="N77"/>
  <c r="O77"/>
  <c r="A2" i="30"/>
  <c r="S3"/>
  <c r="C3" s="1"/>
  <c r="D285"/>
  <c r="E285"/>
  <c r="F285"/>
  <c r="G285"/>
  <c r="H285"/>
  <c r="I285"/>
  <c r="J285"/>
  <c r="K285"/>
  <c r="L285"/>
  <c r="M285"/>
  <c r="N285"/>
  <c r="O285"/>
  <c r="A2" i="19"/>
  <c r="A2" i="1"/>
  <c r="N156"/>
  <c r="M156"/>
  <c r="L156"/>
  <c r="K156"/>
  <c r="J156"/>
  <c r="I156"/>
  <c r="H156"/>
  <c r="G156"/>
  <c r="F156"/>
  <c r="E156"/>
  <c r="D156"/>
  <c r="D47" i="19"/>
  <c r="E47"/>
  <c r="F47"/>
  <c r="G47"/>
  <c r="H47"/>
  <c r="I47"/>
  <c r="J47"/>
  <c r="K47"/>
  <c r="L47"/>
  <c r="S4" i="32"/>
  <c r="C4"/>
  <c r="A5"/>
  <c r="S4" i="33"/>
  <c r="C4" s="1"/>
  <c r="A5"/>
  <c r="S5" s="1"/>
  <c r="C5" s="1"/>
  <c r="S5" i="32"/>
  <c r="C5" s="1"/>
  <c r="A6"/>
  <c r="S6"/>
  <c r="C6" s="1"/>
  <c r="A7"/>
  <c r="S7" s="1"/>
  <c r="C7" s="1"/>
  <c r="A8"/>
  <c r="S8"/>
  <c r="C8" s="1"/>
  <c r="A9"/>
  <c r="S9"/>
  <c r="C9"/>
  <c r="A10"/>
  <c r="S10"/>
  <c r="C10" s="1"/>
  <c r="A11"/>
  <c r="S11"/>
  <c r="C11"/>
  <c r="A12"/>
  <c r="S12"/>
  <c r="C12" s="1"/>
  <c r="A13"/>
  <c r="S13" s="1"/>
  <c r="C13" s="1"/>
  <c r="C7" i="33" l="1"/>
  <c r="A7" i="36"/>
  <c r="S6"/>
  <c r="C6" s="1"/>
  <c r="S5" i="31"/>
  <c r="C5" s="1"/>
  <c r="A6"/>
  <c r="A5" i="37"/>
  <c r="A14" i="32"/>
  <c r="A159" i="30"/>
  <c r="S158"/>
  <c r="C158" s="1"/>
  <c r="A6" i="1"/>
  <c r="A247" i="35"/>
  <c r="S246"/>
  <c r="C246" s="1"/>
  <c r="A7" i="19"/>
  <c r="S6"/>
  <c r="C6" s="1"/>
  <c r="S6" i="1" l="1"/>
  <c r="C6" s="1"/>
  <c r="A7"/>
  <c r="A160" i="30"/>
  <c r="S159"/>
  <c r="C159" s="1"/>
  <c r="S5" i="37"/>
  <c r="C5" s="1"/>
  <c r="A6"/>
  <c r="S7" i="36"/>
  <c r="C7" s="1"/>
  <c r="A8"/>
  <c r="A8" i="19"/>
  <c r="S7"/>
  <c r="C7" s="1"/>
  <c r="A248" i="35"/>
  <c r="S247"/>
  <c r="C247" s="1"/>
  <c r="S14" i="32"/>
  <c r="C14" s="1"/>
  <c r="A15"/>
  <c r="A7" i="31"/>
  <c r="S6"/>
  <c r="C6" s="1"/>
  <c r="S7" l="1"/>
  <c r="C7" s="1"/>
  <c r="A8"/>
  <c r="A249" i="35"/>
  <c r="S248"/>
  <c r="C248" s="1"/>
  <c r="A9" i="19"/>
  <c r="S8"/>
  <c r="C8" s="1"/>
  <c r="A9" i="36"/>
  <c r="S8"/>
  <c r="C8" s="1"/>
  <c r="S6" i="37"/>
  <c r="C6" s="1"/>
  <c r="A7"/>
  <c r="S7" i="1"/>
  <c r="C7" s="1"/>
  <c r="A8"/>
  <c r="S15" i="32"/>
  <c r="C15" s="1"/>
  <c r="A16"/>
  <c r="A161" i="30"/>
  <c r="S160"/>
  <c r="C160" s="1"/>
  <c r="S16" i="32" l="1"/>
  <c r="C16" s="1"/>
  <c r="A17"/>
  <c r="S8" i="1"/>
  <c r="C8" s="1"/>
  <c r="A9"/>
  <c r="S7" i="37"/>
  <c r="C7" s="1"/>
  <c r="A8"/>
  <c r="A9" i="31"/>
  <c r="S8"/>
  <c r="C8" s="1"/>
  <c r="A162" i="30"/>
  <c r="S161"/>
  <c r="C161" s="1"/>
  <c r="S9" i="36"/>
  <c r="C9" s="1"/>
  <c r="A10"/>
  <c r="A10" i="19"/>
  <c r="S9"/>
  <c r="C9" s="1"/>
  <c r="A250" i="35"/>
  <c r="S249"/>
  <c r="C249" s="1"/>
  <c r="A163" i="30" l="1"/>
  <c r="S162"/>
  <c r="C162" s="1"/>
  <c r="S8" i="37"/>
  <c r="C8" s="1"/>
  <c r="A9"/>
  <c r="S9" s="1"/>
  <c r="C9" s="1"/>
  <c r="S9" i="1"/>
  <c r="C9" s="1"/>
  <c r="A10"/>
  <c r="S17" i="32"/>
  <c r="C17" s="1"/>
  <c r="A18"/>
  <c r="A251" i="35"/>
  <c r="S250"/>
  <c r="C250" s="1"/>
  <c r="A11" i="19"/>
  <c r="S10"/>
  <c r="C10" s="1"/>
  <c r="A11" i="36"/>
  <c r="S11" s="1"/>
  <c r="C11" s="1"/>
  <c r="C13" s="1"/>
  <c r="S10"/>
  <c r="C10" s="1"/>
  <c r="S9" i="31"/>
  <c r="C9" s="1"/>
  <c r="A10"/>
  <c r="C11" i="37"/>
  <c r="A12" i="19" l="1"/>
  <c r="S11"/>
  <c r="C11" s="1"/>
  <c r="A252" i="35"/>
  <c r="S251"/>
  <c r="C251" s="1"/>
  <c r="A164" i="30"/>
  <c r="S163"/>
  <c r="C163" s="1"/>
  <c r="A11" i="31"/>
  <c r="S10"/>
  <c r="C10" s="1"/>
  <c r="S18" i="32"/>
  <c r="C18" s="1"/>
  <c r="A19"/>
  <c r="S10" i="1"/>
  <c r="C10" s="1"/>
  <c r="A11"/>
  <c r="S11" l="1"/>
  <c r="C11" s="1"/>
  <c r="A12"/>
  <c r="S19" i="32"/>
  <c r="C19" s="1"/>
  <c r="A20"/>
  <c r="S11" i="31"/>
  <c r="C11" s="1"/>
  <c r="A12"/>
  <c r="A165" i="30"/>
  <c r="S164"/>
  <c r="C164" s="1"/>
  <c r="A253" i="35"/>
  <c r="S252"/>
  <c r="C252" s="1"/>
  <c r="A13" i="19"/>
  <c r="S12"/>
  <c r="C12" s="1"/>
  <c r="A14" l="1"/>
  <c r="S13"/>
  <c r="C13" s="1"/>
  <c r="A254" i="35"/>
  <c r="S253"/>
  <c r="C253" s="1"/>
  <c r="A166" i="30"/>
  <c r="S165"/>
  <c r="C165" s="1"/>
  <c r="A13" i="31"/>
  <c r="S12"/>
  <c r="C12" s="1"/>
  <c r="S20" i="32"/>
  <c r="C20" s="1"/>
  <c r="A21"/>
  <c r="S12" i="1"/>
  <c r="C12" s="1"/>
  <c r="A13"/>
  <c r="S13" l="1"/>
  <c r="C13" s="1"/>
  <c r="A14"/>
  <c r="S21" i="32"/>
  <c r="C21" s="1"/>
  <c r="A22"/>
  <c r="S13" i="31"/>
  <c r="C13" s="1"/>
  <c r="A14"/>
  <c r="A167" i="30"/>
  <c r="S166"/>
  <c r="C166" s="1"/>
  <c r="A255" i="35"/>
  <c r="S254"/>
  <c r="C254" s="1"/>
  <c r="A15" i="19"/>
  <c r="S14"/>
  <c r="C14" s="1"/>
  <c r="A16" l="1"/>
  <c r="S15"/>
  <c r="C15" s="1"/>
  <c r="A256" i="35"/>
  <c r="S255"/>
  <c r="C255" s="1"/>
  <c r="A168" i="30"/>
  <c r="S167"/>
  <c r="C167" s="1"/>
  <c r="A15" i="31"/>
  <c r="S14"/>
  <c r="C14" s="1"/>
  <c r="S22" i="32"/>
  <c r="C22" s="1"/>
  <c r="A23"/>
  <c r="S14" i="1"/>
  <c r="C14" s="1"/>
  <c r="A15"/>
  <c r="S15" i="31" l="1"/>
  <c r="C15" s="1"/>
  <c r="A16"/>
  <c r="A169" i="30"/>
  <c r="S168"/>
  <c r="C168" s="1"/>
  <c r="A257" i="35"/>
  <c r="S256"/>
  <c r="C256" s="1"/>
  <c r="A17" i="19"/>
  <c r="S16"/>
  <c r="C16" s="1"/>
  <c r="S15" i="1"/>
  <c r="C15" s="1"/>
  <c r="A16"/>
  <c r="S23" i="32"/>
  <c r="C23" s="1"/>
  <c r="A24"/>
  <c r="S24" l="1"/>
  <c r="C24" s="1"/>
  <c r="A25"/>
  <c r="S16" i="1"/>
  <c r="C16" s="1"/>
  <c r="A17"/>
  <c r="A18" i="19"/>
  <c r="S17"/>
  <c r="C17" s="1"/>
  <c r="A258" i="35"/>
  <c r="S257"/>
  <c r="C257" s="1"/>
  <c r="A170" i="30"/>
  <c r="S169"/>
  <c r="C169" s="1"/>
  <c r="A17" i="31"/>
  <c r="S16"/>
  <c r="C16" s="1"/>
  <c r="A18" l="1"/>
  <c r="S17"/>
  <c r="C17" s="1"/>
  <c r="A171" i="30"/>
  <c r="S170"/>
  <c r="C170" s="1"/>
  <c r="A259" i="35"/>
  <c r="S258"/>
  <c r="C258" s="1"/>
  <c r="A19" i="19"/>
  <c r="S18"/>
  <c r="C18" s="1"/>
  <c r="S17" i="1"/>
  <c r="C17" s="1"/>
  <c r="A18"/>
  <c r="S25" i="32"/>
  <c r="C25" s="1"/>
  <c r="A26"/>
  <c r="S26" l="1"/>
  <c r="C26" s="1"/>
  <c r="A27"/>
  <c r="A20" i="19"/>
  <c r="S19"/>
  <c r="C19" s="1"/>
  <c r="A260" i="35"/>
  <c r="S259"/>
  <c r="C259" s="1"/>
  <c r="A172" i="30"/>
  <c r="S171"/>
  <c r="C171" s="1"/>
  <c r="A19" i="31"/>
  <c r="S18"/>
  <c r="C18" s="1"/>
  <c r="S18" i="1"/>
  <c r="C18" s="1"/>
  <c r="A19"/>
  <c r="S19" l="1"/>
  <c r="C19" s="1"/>
  <c r="A20"/>
  <c r="A20" i="31"/>
  <c r="S19"/>
  <c r="C19" s="1"/>
  <c r="A173" i="30"/>
  <c r="S172"/>
  <c r="C172" s="1"/>
  <c r="A261" i="35"/>
  <c r="S260"/>
  <c r="C260" s="1"/>
  <c r="A21" i="19"/>
  <c r="S20"/>
  <c r="C20" s="1"/>
  <c r="S27" i="32"/>
  <c r="C27" s="1"/>
  <c r="A28"/>
  <c r="A22" i="19" l="1"/>
  <c r="S21"/>
  <c r="C21" s="1"/>
  <c r="A262" i="35"/>
  <c r="S261"/>
  <c r="C261" s="1"/>
  <c r="A174" i="30"/>
  <c r="S173"/>
  <c r="C173" s="1"/>
  <c r="A21" i="31"/>
  <c r="S20"/>
  <c r="C20" s="1"/>
  <c r="S28" i="32"/>
  <c r="C28" s="1"/>
  <c r="A29"/>
  <c r="S20" i="1"/>
  <c r="C20" s="1"/>
  <c r="A21"/>
  <c r="S21" i="31" l="1"/>
  <c r="C21" s="1"/>
  <c r="A22"/>
  <c r="A175" i="30"/>
  <c r="S174"/>
  <c r="C174" s="1"/>
  <c r="A263" i="35"/>
  <c r="S262"/>
  <c r="C262" s="1"/>
  <c r="A23" i="19"/>
  <c r="S22"/>
  <c r="C22" s="1"/>
  <c r="S21" i="1"/>
  <c r="C21" s="1"/>
  <c r="A22"/>
  <c r="S29" i="32"/>
  <c r="C29" s="1"/>
  <c r="A30"/>
  <c r="S30" l="1"/>
  <c r="C30" s="1"/>
  <c r="A31"/>
  <c r="S22" i="1"/>
  <c r="C22" s="1"/>
  <c r="A23"/>
  <c r="A24" i="19"/>
  <c r="S23"/>
  <c r="C23" s="1"/>
  <c r="A264" i="35"/>
  <c r="S263"/>
  <c r="C263" s="1"/>
  <c r="A176" i="30"/>
  <c r="S175"/>
  <c r="C175" s="1"/>
  <c r="A23" i="31"/>
  <c r="S22"/>
  <c r="C22" s="1"/>
  <c r="S23" l="1"/>
  <c r="C23" s="1"/>
  <c r="A24"/>
  <c r="A177" i="30"/>
  <c r="S176"/>
  <c r="C176" s="1"/>
  <c r="A265" i="35"/>
  <c r="S264"/>
  <c r="C264" s="1"/>
  <c r="A25" i="19"/>
  <c r="S24"/>
  <c r="C24" s="1"/>
  <c r="S23" i="1"/>
  <c r="C23" s="1"/>
  <c r="A24"/>
  <c r="S31" i="32"/>
  <c r="C31" s="1"/>
  <c r="A32"/>
  <c r="S32" l="1"/>
  <c r="C32" s="1"/>
  <c r="A33"/>
  <c r="S24" i="1"/>
  <c r="C24" s="1"/>
  <c r="A25"/>
  <c r="A26" i="19"/>
  <c r="S25"/>
  <c r="C25" s="1"/>
  <c r="A266" i="35"/>
  <c r="S265"/>
  <c r="C265" s="1"/>
  <c r="A178" i="30"/>
  <c r="S177"/>
  <c r="C177" s="1"/>
  <c r="A25" i="31"/>
  <c r="S24"/>
  <c r="C24" s="1"/>
  <c r="S25" i="1" l="1"/>
  <c r="C25" s="1"/>
  <c r="A26"/>
  <c r="S25" i="31"/>
  <c r="C25" s="1"/>
  <c r="A26"/>
  <c r="A179" i="30"/>
  <c r="S178"/>
  <c r="C178" s="1"/>
  <c r="A267" i="35"/>
  <c r="S266"/>
  <c r="C266" s="1"/>
  <c r="A27" i="19"/>
  <c r="S26"/>
  <c r="C26" s="1"/>
  <c r="S33" i="32"/>
  <c r="C33" s="1"/>
  <c r="A34"/>
  <c r="A28" i="19" l="1"/>
  <c r="S27"/>
  <c r="C27" s="1"/>
  <c r="A268" i="35"/>
  <c r="S267"/>
  <c r="C267" s="1"/>
  <c r="A180" i="30"/>
  <c r="S179"/>
  <c r="C179" s="1"/>
  <c r="S34" i="32"/>
  <c r="C34" s="1"/>
  <c r="A35"/>
  <c r="A27" i="31"/>
  <c r="S26"/>
  <c r="C26" s="1"/>
  <c r="S26" i="1"/>
  <c r="C26" s="1"/>
  <c r="A27"/>
  <c r="A181" i="30" l="1"/>
  <c r="S180"/>
  <c r="C180" s="1"/>
  <c r="A269" i="35"/>
  <c r="S268"/>
  <c r="C268" s="1"/>
  <c r="A29" i="19"/>
  <c r="S28"/>
  <c r="C28" s="1"/>
  <c r="S27" i="31"/>
  <c r="C27" s="1"/>
  <c r="A28"/>
  <c r="S27" i="1"/>
  <c r="C27" s="1"/>
  <c r="A28"/>
  <c r="S35" i="32"/>
  <c r="C35" s="1"/>
  <c r="A36"/>
  <c r="S28" i="1" l="1"/>
  <c r="C28" s="1"/>
  <c r="A29"/>
  <c r="A30" i="19"/>
  <c r="S29"/>
  <c r="C29" s="1"/>
  <c r="A270" i="35"/>
  <c r="S269"/>
  <c r="C269" s="1"/>
  <c r="A182" i="30"/>
  <c r="S181"/>
  <c r="C181" s="1"/>
  <c r="S36" i="32"/>
  <c r="C36" s="1"/>
  <c r="A37"/>
  <c r="A29" i="31"/>
  <c r="S28"/>
  <c r="C28" s="1"/>
  <c r="S29" l="1"/>
  <c r="C29" s="1"/>
  <c r="A30"/>
  <c r="A183" i="30"/>
  <c r="S182"/>
  <c r="C182" s="1"/>
  <c r="A271" i="35"/>
  <c r="S270"/>
  <c r="C270" s="1"/>
  <c r="A31" i="19"/>
  <c r="S30"/>
  <c r="C30" s="1"/>
  <c r="S37" i="32"/>
  <c r="C37" s="1"/>
  <c r="A38"/>
  <c r="S29" i="1"/>
  <c r="C29" s="1"/>
  <c r="A30"/>
  <c r="S38" i="32" l="1"/>
  <c r="C38" s="1"/>
  <c r="A39"/>
  <c r="A32" i="19"/>
  <c r="S31"/>
  <c r="C31" s="1"/>
  <c r="A272" i="35"/>
  <c r="S271"/>
  <c r="C271" s="1"/>
  <c r="A184" i="30"/>
  <c r="S183"/>
  <c r="C183" s="1"/>
  <c r="S30" i="1"/>
  <c r="C30" s="1"/>
  <c r="A31"/>
  <c r="A31" i="31"/>
  <c r="S30"/>
  <c r="C30" s="1"/>
  <c r="S31" l="1"/>
  <c r="C31" s="1"/>
  <c r="A32"/>
  <c r="A185" i="30"/>
  <c r="S184"/>
  <c r="C184" s="1"/>
  <c r="A273" i="35"/>
  <c r="S272"/>
  <c r="C272" s="1"/>
  <c r="A33" i="19"/>
  <c r="S32"/>
  <c r="C32" s="1"/>
  <c r="S31" i="1"/>
  <c r="C31" s="1"/>
  <c r="A32"/>
  <c r="S39" i="32"/>
  <c r="C39" s="1"/>
  <c r="A40"/>
  <c r="S32" i="1" l="1"/>
  <c r="C32" s="1"/>
  <c r="A33"/>
  <c r="A34" i="19"/>
  <c r="S33"/>
  <c r="C33" s="1"/>
  <c r="A274" i="35"/>
  <c r="S273"/>
  <c r="C273" s="1"/>
  <c r="A186" i="30"/>
  <c r="S185"/>
  <c r="C185" s="1"/>
  <c r="S40" i="32"/>
  <c r="C40" s="1"/>
  <c r="A41"/>
  <c r="A33" i="31"/>
  <c r="S32"/>
  <c r="C32" s="1"/>
  <c r="A187" i="30" l="1"/>
  <c r="S186"/>
  <c r="C186" s="1"/>
  <c r="A275" i="35"/>
  <c r="S274"/>
  <c r="C274" s="1"/>
  <c r="A35" i="19"/>
  <c r="S34"/>
  <c r="C34" s="1"/>
  <c r="S33" i="31"/>
  <c r="C33" s="1"/>
  <c r="A34"/>
  <c r="S41" i="32"/>
  <c r="C41" s="1"/>
  <c r="A42"/>
  <c r="S33" i="1"/>
  <c r="C33" s="1"/>
  <c r="A34"/>
  <c r="S42" i="32" l="1"/>
  <c r="C42" s="1"/>
  <c r="A43"/>
  <c r="A36" i="19"/>
  <c r="S35"/>
  <c r="C35" s="1"/>
  <c r="A276" i="35"/>
  <c r="S275"/>
  <c r="C275" s="1"/>
  <c r="A188" i="30"/>
  <c r="S187"/>
  <c r="C187" s="1"/>
  <c r="S34" i="1"/>
  <c r="C34" s="1"/>
  <c r="A35"/>
  <c r="A35" i="31"/>
  <c r="S34"/>
  <c r="C34" s="1"/>
  <c r="S35" l="1"/>
  <c r="C35" s="1"/>
  <c r="A36"/>
  <c r="A189" i="30"/>
  <c r="S188"/>
  <c r="C188" s="1"/>
  <c r="A277" i="35"/>
  <c r="S276"/>
  <c r="C276" s="1"/>
  <c r="A37" i="19"/>
  <c r="S36"/>
  <c r="C36" s="1"/>
  <c r="S35" i="1"/>
  <c r="C35" s="1"/>
  <c r="A36"/>
  <c r="S43" i="32"/>
  <c r="C43" s="1"/>
  <c r="A44"/>
  <c r="S36" i="1" l="1"/>
  <c r="C36" s="1"/>
  <c r="A37"/>
  <c r="A38" i="19"/>
  <c r="S37"/>
  <c r="C37" s="1"/>
  <c r="A278" i="35"/>
  <c r="S277"/>
  <c r="C277" s="1"/>
  <c r="A190" i="30"/>
  <c r="S189"/>
  <c r="C189" s="1"/>
  <c r="S44" i="32"/>
  <c r="C44" s="1"/>
  <c r="A45"/>
  <c r="A37" i="31"/>
  <c r="S36"/>
  <c r="C36" s="1"/>
  <c r="S37" l="1"/>
  <c r="C37" s="1"/>
  <c r="A38"/>
  <c r="A191" i="30"/>
  <c r="S190"/>
  <c r="C190" s="1"/>
  <c r="A279" i="35"/>
  <c r="S278"/>
  <c r="C278" s="1"/>
  <c r="A39" i="19"/>
  <c r="S38"/>
  <c r="C38" s="1"/>
  <c r="S45" i="32"/>
  <c r="C45" s="1"/>
  <c r="A46"/>
  <c r="S37" i="1"/>
  <c r="C37" s="1"/>
  <c r="A38"/>
  <c r="S38" l="1"/>
  <c r="C38" s="1"/>
  <c r="A39"/>
  <c r="A40" i="19"/>
  <c r="S39"/>
  <c r="C39" s="1"/>
  <c r="A280" i="35"/>
  <c r="S279"/>
  <c r="C279" s="1"/>
  <c r="A192" i="30"/>
  <c r="S191"/>
  <c r="C191" s="1"/>
  <c r="S46" i="32"/>
  <c r="C46" s="1"/>
  <c r="A47"/>
  <c r="A39" i="31"/>
  <c r="S38"/>
  <c r="C38" s="1"/>
  <c r="S47" i="32" l="1"/>
  <c r="C47" s="1"/>
  <c r="A48"/>
  <c r="S39" i="31"/>
  <c r="C39" s="1"/>
  <c r="A40"/>
  <c r="A193" i="30"/>
  <c r="S192"/>
  <c r="C192" s="1"/>
  <c r="A281" i="35"/>
  <c r="S280"/>
  <c r="C280" s="1"/>
  <c r="A41" i="19"/>
  <c r="S40"/>
  <c r="C40" s="1"/>
  <c r="S39" i="1"/>
  <c r="C39" s="1"/>
  <c r="A40"/>
  <c r="A42" i="19" l="1"/>
  <c r="S41"/>
  <c r="C41" s="1"/>
  <c r="A282" i="35"/>
  <c r="S281"/>
  <c r="C281" s="1"/>
  <c r="A194" i="30"/>
  <c r="S193"/>
  <c r="C193" s="1"/>
  <c r="S40" i="1"/>
  <c r="C40" s="1"/>
  <c r="A41"/>
  <c r="A41" i="31"/>
  <c r="S40"/>
  <c r="C40" s="1"/>
  <c r="S48" i="32"/>
  <c r="C48" s="1"/>
  <c r="A49"/>
  <c r="S49" l="1"/>
  <c r="C49" s="1"/>
  <c r="A50"/>
  <c r="S41" i="1"/>
  <c r="C41" s="1"/>
  <c r="A42"/>
  <c r="S41" i="31"/>
  <c r="C41" s="1"/>
  <c r="A42"/>
  <c r="A195" i="30"/>
  <c r="S194"/>
  <c r="C194" s="1"/>
  <c r="A283" i="35"/>
  <c r="S282"/>
  <c r="C282" s="1"/>
  <c r="A43" i="19"/>
  <c r="S42"/>
  <c r="C42" s="1"/>
  <c r="A44" l="1"/>
  <c r="S43"/>
  <c r="C43" s="1"/>
  <c r="A284" i="35"/>
  <c r="S283"/>
  <c r="C283" s="1"/>
  <c r="A196" i="30"/>
  <c r="S195"/>
  <c r="C195" s="1"/>
  <c r="A43" i="31"/>
  <c r="S42"/>
  <c r="C42" s="1"/>
  <c r="S42" i="1"/>
  <c r="C42" s="1"/>
  <c r="A43"/>
  <c r="S50" i="32"/>
  <c r="C50" s="1"/>
  <c r="A51"/>
  <c r="S51" l="1"/>
  <c r="C51" s="1"/>
  <c r="A52"/>
  <c r="S43" i="31"/>
  <c r="C43" s="1"/>
  <c r="A44"/>
  <c r="A197" i="30"/>
  <c r="S196"/>
  <c r="C196" s="1"/>
  <c r="A285" i="35"/>
  <c r="S284"/>
  <c r="C284" s="1"/>
  <c r="A45" i="19"/>
  <c r="S45" s="1"/>
  <c r="C45" s="1"/>
  <c r="S44"/>
  <c r="C44" s="1"/>
  <c r="S43" i="1"/>
  <c r="C43" s="1"/>
  <c r="A44"/>
  <c r="S44" l="1"/>
  <c r="C44" s="1"/>
  <c r="A45"/>
  <c r="A286" i="35"/>
  <c r="S285"/>
  <c r="C285" s="1"/>
  <c r="A198" i="30"/>
  <c r="S197"/>
  <c r="C197" s="1"/>
  <c r="C47" i="19"/>
  <c r="A45" i="31"/>
  <c r="S44"/>
  <c r="C44" s="1"/>
  <c r="S52" i="32"/>
  <c r="C52" s="1"/>
  <c r="A53"/>
  <c r="S45" i="31" l="1"/>
  <c r="C45" s="1"/>
  <c r="A46"/>
  <c r="S53" i="32"/>
  <c r="C53" s="1"/>
  <c r="A54"/>
  <c r="A199" i="30"/>
  <c r="S198"/>
  <c r="C198" s="1"/>
  <c r="A287" i="35"/>
  <c r="S286"/>
  <c r="C286" s="1"/>
  <c r="S45" i="1"/>
  <c r="C45" s="1"/>
  <c r="A46"/>
  <c r="S46" l="1"/>
  <c r="C46" s="1"/>
  <c r="A47"/>
  <c r="A288" i="35"/>
  <c r="S287"/>
  <c r="C287" s="1"/>
  <c r="A200" i="30"/>
  <c r="S199"/>
  <c r="C199" s="1"/>
  <c r="S54" i="32"/>
  <c r="C54" s="1"/>
  <c r="A55"/>
  <c r="A47" i="31"/>
  <c r="S46"/>
  <c r="C46" s="1"/>
  <c r="S55" i="32" l="1"/>
  <c r="C55" s="1"/>
  <c r="A56"/>
  <c r="S47" i="31"/>
  <c r="C47" s="1"/>
  <c r="A48"/>
  <c r="A201" i="30"/>
  <c r="S200"/>
  <c r="C200" s="1"/>
  <c r="A289" i="35"/>
  <c r="S288"/>
  <c r="C288" s="1"/>
  <c r="S47" i="1"/>
  <c r="C47" s="1"/>
  <c r="A48"/>
  <c r="S48" l="1"/>
  <c r="C48" s="1"/>
  <c r="A49"/>
  <c r="A290" i="35"/>
  <c r="S289"/>
  <c r="C289" s="1"/>
  <c r="A202" i="30"/>
  <c r="S201"/>
  <c r="C201" s="1"/>
  <c r="A49" i="31"/>
  <c r="S48"/>
  <c r="C48" s="1"/>
  <c r="S56" i="32"/>
  <c r="C56" s="1"/>
  <c r="A57"/>
  <c r="S57" l="1"/>
  <c r="C57" s="1"/>
  <c r="A58"/>
  <c r="S49" i="31"/>
  <c r="C49" s="1"/>
  <c r="A50"/>
  <c r="A203" i="30"/>
  <c r="S202"/>
  <c r="C202" s="1"/>
  <c r="A291" i="35"/>
  <c r="S290"/>
  <c r="C290" s="1"/>
  <c r="S49" i="1"/>
  <c r="C49" s="1"/>
  <c r="A50"/>
  <c r="A292" i="35" l="1"/>
  <c r="S291"/>
  <c r="C291" s="1"/>
  <c r="A204" i="30"/>
  <c r="S203"/>
  <c r="C203" s="1"/>
  <c r="S50" i="1"/>
  <c r="C50" s="1"/>
  <c r="A51"/>
  <c r="A51" i="31"/>
  <c r="S50"/>
  <c r="C50" s="1"/>
  <c r="S58" i="32"/>
  <c r="C58" s="1"/>
  <c r="A59"/>
  <c r="A205" i="30" l="1"/>
  <c r="S204"/>
  <c r="C204" s="1"/>
  <c r="A293" i="35"/>
  <c r="S292"/>
  <c r="C292" s="1"/>
  <c r="S51" i="31"/>
  <c r="C51" s="1"/>
  <c r="A52"/>
  <c r="S59" i="32"/>
  <c r="C59" s="1"/>
  <c r="A60"/>
  <c r="S51" i="1"/>
  <c r="C51" s="1"/>
  <c r="A52"/>
  <c r="S52" l="1"/>
  <c r="C52" s="1"/>
  <c r="A53"/>
  <c r="S60" i="32"/>
  <c r="C60" s="1"/>
  <c r="A61"/>
  <c r="A294" i="35"/>
  <c r="S293"/>
  <c r="C293" s="1"/>
  <c r="A206" i="30"/>
  <c r="S205"/>
  <c r="C205" s="1"/>
  <c r="A53" i="31"/>
  <c r="S52"/>
  <c r="C52" s="1"/>
  <c r="S61" i="32" l="1"/>
  <c r="C61" s="1"/>
  <c r="A62"/>
  <c r="S53" i="31"/>
  <c r="C53" s="1"/>
  <c r="A54"/>
  <c r="A207" i="30"/>
  <c r="S206"/>
  <c r="C206" s="1"/>
  <c r="A295" i="35"/>
  <c r="S294"/>
  <c r="C294" s="1"/>
  <c r="S53" i="1"/>
  <c r="C53" s="1"/>
  <c r="A54"/>
  <c r="S54" l="1"/>
  <c r="C54" s="1"/>
  <c r="A55"/>
  <c r="A296" i="35"/>
  <c r="S295"/>
  <c r="C295" s="1"/>
  <c r="A208" i="30"/>
  <c r="S207"/>
  <c r="C207" s="1"/>
  <c r="A55" i="31"/>
  <c r="S54"/>
  <c r="C54" s="1"/>
  <c r="S62" i="32"/>
  <c r="C62" s="1"/>
  <c r="A63"/>
  <c r="S63" l="1"/>
  <c r="C63" s="1"/>
  <c r="A64"/>
  <c r="S55" i="31"/>
  <c r="C55" s="1"/>
  <c r="A56"/>
  <c r="A209" i="30"/>
  <c r="S208"/>
  <c r="C208" s="1"/>
  <c r="A297" i="35"/>
  <c r="S296"/>
  <c r="C296" s="1"/>
  <c r="S55" i="1"/>
  <c r="C55" s="1"/>
  <c r="A56"/>
  <c r="S56" l="1"/>
  <c r="C56" s="1"/>
  <c r="A57"/>
  <c r="A298" i="35"/>
  <c r="S297"/>
  <c r="C297" s="1"/>
  <c r="A210" i="30"/>
  <c r="S209"/>
  <c r="C209" s="1"/>
  <c r="A57" i="31"/>
  <c r="S56"/>
  <c r="C56" s="1"/>
  <c r="S64" i="32"/>
  <c r="C64" s="1"/>
  <c r="A65"/>
  <c r="S57" i="31" l="1"/>
  <c r="C57" s="1"/>
  <c r="A58"/>
  <c r="A299" i="35"/>
  <c r="S298"/>
  <c r="C298" s="1"/>
  <c r="A211" i="30"/>
  <c r="S210"/>
  <c r="C210" s="1"/>
  <c r="S65" i="32"/>
  <c r="C65" s="1"/>
  <c r="A66"/>
  <c r="S57" i="1"/>
  <c r="C57" s="1"/>
  <c r="A58"/>
  <c r="A59" l="1"/>
  <c r="S58"/>
  <c r="C58" s="1"/>
  <c r="A212" i="30"/>
  <c r="S211"/>
  <c r="C211" s="1"/>
  <c r="A300" i="35"/>
  <c r="S299"/>
  <c r="C299" s="1"/>
  <c r="S66" i="32"/>
  <c r="C66" s="1"/>
  <c r="A67"/>
  <c r="A59" i="31"/>
  <c r="S58"/>
  <c r="C58" s="1"/>
  <c r="S59" l="1"/>
  <c r="C59" s="1"/>
  <c r="A60"/>
  <c r="A301" i="35"/>
  <c r="S300"/>
  <c r="C300" s="1"/>
  <c r="A213" i="30"/>
  <c r="S212"/>
  <c r="C212" s="1"/>
  <c r="S59" i="1"/>
  <c r="C59" s="1"/>
  <c r="A60"/>
  <c r="S67" i="32"/>
  <c r="C67" s="1"/>
  <c r="A68"/>
  <c r="S68" l="1"/>
  <c r="C68" s="1"/>
  <c r="A69"/>
  <c r="A214" i="30"/>
  <c r="S213"/>
  <c r="C213" s="1"/>
  <c r="A302" i="35"/>
  <c r="S301"/>
  <c r="C301" s="1"/>
  <c r="S60" i="1"/>
  <c r="C60" s="1"/>
  <c r="A61"/>
  <c r="A61" i="31"/>
  <c r="S60"/>
  <c r="C60" s="1"/>
  <c r="S61" i="1" l="1"/>
  <c r="C61" s="1"/>
  <c r="A62"/>
  <c r="S61" i="31"/>
  <c r="C61" s="1"/>
  <c r="A62"/>
  <c r="A303" i="35"/>
  <c r="S302"/>
  <c r="C302" s="1"/>
  <c r="A215" i="30"/>
  <c r="S214"/>
  <c r="C214" s="1"/>
  <c r="S69" i="32"/>
  <c r="C69" s="1"/>
  <c r="A70"/>
  <c r="S70" l="1"/>
  <c r="C70" s="1"/>
  <c r="A71"/>
  <c r="A63" i="31"/>
  <c r="S62"/>
  <c r="C62" s="1"/>
  <c r="A216" i="30"/>
  <c r="S215"/>
  <c r="C215" s="1"/>
  <c r="A304" i="35"/>
  <c r="S303"/>
  <c r="C303" s="1"/>
  <c r="A63" i="1"/>
  <c r="S62"/>
  <c r="C62" s="1"/>
  <c r="S71" i="32" l="1"/>
  <c r="C71" s="1"/>
  <c r="A72"/>
  <c r="S63" i="1"/>
  <c r="C63" s="1"/>
  <c r="A64"/>
  <c r="A305" i="35"/>
  <c r="S304"/>
  <c r="C304" s="1"/>
  <c r="A217" i="30"/>
  <c r="S216"/>
  <c r="C216" s="1"/>
  <c r="S63" i="31"/>
  <c r="C63" s="1"/>
  <c r="A64"/>
  <c r="S64" i="1" l="1"/>
  <c r="C64" s="1"/>
  <c r="A65"/>
  <c r="A218" i="30"/>
  <c r="S217"/>
  <c r="C217" s="1"/>
  <c r="A306" i="35"/>
  <c r="S305"/>
  <c r="C305" s="1"/>
  <c r="A65" i="31"/>
  <c r="S64"/>
  <c r="C64" s="1"/>
  <c r="S72" i="32"/>
  <c r="C72" s="1"/>
  <c r="A73"/>
  <c r="S73" l="1"/>
  <c r="C73" s="1"/>
  <c r="A74"/>
  <c r="S65" i="1"/>
  <c r="C65" s="1"/>
  <c r="A66"/>
  <c r="S65" i="31"/>
  <c r="C65" s="1"/>
  <c r="A66"/>
  <c r="A307" i="35"/>
  <c r="S306"/>
  <c r="C306" s="1"/>
  <c r="A219" i="30"/>
  <c r="S218"/>
  <c r="C218" s="1"/>
  <c r="A67" i="31" l="1"/>
  <c r="S66"/>
  <c r="C66" s="1"/>
  <c r="A220" i="30"/>
  <c r="S219"/>
  <c r="C219" s="1"/>
  <c r="A308" i="35"/>
  <c r="S307"/>
  <c r="C307" s="1"/>
  <c r="S66" i="1"/>
  <c r="C66" s="1"/>
  <c r="A67"/>
  <c r="S74" i="32"/>
  <c r="C74" s="1"/>
  <c r="A75"/>
  <c r="S75" l="1"/>
  <c r="C75" s="1"/>
  <c r="A76"/>
  <c r="S67" i="1"/>
  <c r="C67" s="1"/>
  <c r="A68"/>
  <c r="A309" i="35"/>
  <c r="S308"/>
  <c r="C308" s="1"/>
  <c r="A221" i="30"/>
  <c r="S220"/>
  <c r="C220" s="1"/>
  <c r="S67" i="31"/>
  <c r="C67" s="1"/>
  <c r="A68"/>
  <c r="A69" l="1"/>
  <c r="S68"/>
  <c r="C68" s="1"/>
  <c r="A222" i="30"/>
  <c r="S221"/>
  <c r="C221" s="1"/>
  <c r="S309" i="35"/>
  <c r="C309" s="1"/>
  <c r="A310"/>
  <c r="S310" s="1"/>
  <c r="C310" s="1"/>
  <c r="S68" i="1"/>
  <c r="C68" s="1"/>
  <c r="A69"/>
  <c r="S76" i="32"/>
  <c r="C76" s="1"/>
  <c r="A77"/>
  <c r="A223" i="30" l="1"/>
  <c r="S222"/>
  <c r="C222" s="1"/>
  <c r="S69" i="31"/>
  <c r="C69" s="1"/>
  <c r="A70"/>
  <c r="S77" i="32"/>
  <c r="C77" s="1"/>
  <c r="A78"/>
  <c r="S69" i="1"/>
  <c r="C69" s="1"/>
  <c r="A70"/>
  <c r="S70" l="1"/>
  <c r="C70" s="1"/>
  <c r="A71"/>
  <c r="A71" i="31"/>
  <c r="S70"/>
  <c r="C70" s="1"/>
  <c r="A224" i="30"/>
  <c r="S223"/>
  <c r="C223" s="1"/>
  <c r="S78" i="32"/>
  <c r="C78" s="1"/>
  <c r="A79"/>
  <c r="S79" l="1"/>
  <c r="C79" s="1"/>
  <c r="A80"/>
  <c r="A225" i="30"/>
  <c r="S224"/>
  <c r="C224" s="1"/>
  <c r="S71" i="31"/>
  <c r="C71" s="1"/>
  <c r="A72"/>
  <c r="S71" i="1"/>
  <c r="C71" s="1"/>
  <c r="A72"/>
  <c r="A226" i="30" l="1"/>
  <c r="S225"/>
  <c r="C225" s="1"/>
  <c r="S72" i="1"/>
  <c r="C72" s="1"/>
  <c r="A73"/>
  <c r="A73" i="31"/>
  <c r="S72"/>
  <c r="C72" s="1"/>
  <c r="S80" i="32"/>
  <c r="C80" s="1"/>
  <c r="A81"/>
  <c r="S73" i="1" l="1"/>
  <c r="C73" s="1"/>
  <c r="A74"/>
  <c r="S73" i="31"/>
  <c r="C73" s="1"/>
  <c r="A74"/>
  <c r="A227" i="30"/>
  <c r="S226"/>
  <c r="C226" s="1"/>
  <c r="S81" i="32"/>
  <c r="C81" s="1"/>
  <c r="A82"/>
  <c r="A75" i="31" l="1"/>
  <c r="S75" s="1"/>
  <c r="C75" s="1"/>
  <c r="S74"/>
  <c r="C74" s="1"/>
  <c r="A228" i="30"/>
  <c r="S227"/>
  <c r="C227" s="1"/>
  <c r="S82" i="32"/>
  <c r="C82" s="1"/>
  <c r="A83"/>
  <c r="S74" i="1"/>
  <c r="C74" s="1"/>
  <c r="A75"/>
  <c r="S75" l="1"/>
  <c r="C75" s="1"/>
  <c r="A76"/>
  <c r="S83" i="32"/>
  <c r="C83" s="1"/>
  <c r="A84"/>
  <c r="A229" i="30"/>
  <c r="S228"/>
  <c r="C228" s="1"/>
  <c r="C77" i="31"/>
  <c r="S84" i="32" l="1"/>
  <c r="C84" s="1"/>
  <c r="A85"/>
  <c r="A230" i="30"/>
  <c r="S229"/>
  <c r="C229" s="1"/>
  <c r="S76" i="1"/>
  <c r="C76" s="1"/>
  <c r="A77"/>
  <c r="S77" l="1"/>
  <c r="C77" s="1"/>
  <c r="A78"/>
  <c r="A231" i="30"/>
  <c r="S230"/>
  <c r="C230" s="1"/>
  <c r="S85" i="32"/>
  <c r="C85" s="1"/>
  <c r="A86"/>
  <c r="S86" l="1"/>
  <c r="C86" s="1"/>
  <c r="A87"/>
  <c r="A232" i="30"/>
  <c r="S231"/>
  <c r="C231" s="1"/>
  <c r="S78" i="1"/>
  <c r="C78" s="1"/>
  <c r="A79"/>
  <c r="S79" l="1"/>
  <c r="C79" s="1"/>
  <c r="A80"/>
  <c r="A233" i="30"/>
  <c r="S232"/>
  <c r="C232" s="1"/>
  <c r="S87" i="32"/>
  <c r="C87" s="1"/>
  <c r="A88"/>
  <c r="S88" l="1"/>
  <c r="C88" s="1"/>
  <c r="A89"/>
  <c r="A234" i="30"/>
  <c r="S233"/>
  <c r="C233" s="1"/>
  <c r="S80" i="1"/>
  <c r="C80" s="1"/>
  <c r="A81"/>
  <c r="A235" i="30" l="1"/>
  <c r="S234"/>
  <c r="C234" s="1"/>
  <c r="S81" i="1"/>
  <c r="C81" s="1"/>
  <c r="A82"/>
  <c r="S89" i="32"/>
  <c r="C89" s="1"/>
  <c r="A90"/>
  <c r="S90" l="1"/>
  <c r="C90" s="1"/>
  <c r="A91"/>
  <c r="S82" i="1"/>
  <c r="C82" s="1"/>
  <c r="A83"/>
  <c r="A236" i="30"/>
  <c r="S235"/>
  <c r="C235" s="1"/>
  <c r="S83" i="1" l="1"/>
  <c r="C83" s="1"/>
  <c r="A84"/>
  <c r="A237" i="30"/>
  <c r="S236"/>
  <c r="C236" s="1"/>
  <c r="S91" i="32"/>
  <c r="C91" s="1"/>
  <c r="A92"/>
  <c r="S92" l="1"/>
  <c r="C92" s="1"/>
  <c r="A93"/>
  <c r="A238" i="30"/>
  <c r="S237"/>
  <c r="C237" s="1"/>
  <c r="S84" i="1"/>
  <c r="C84" s="1"/>
  <c r="A85"/>
  <c r="S85" l="1"/>
  <c r="C85" s="1"/>
  <c r="A86"/>
  <c r="A239" i="30"/>
  <c r="S238"/>
  <c r="C238" s="1"/>
  <c r="S93" i="32"/>
  <c r="C93" s="1"/>
  <c r="A94"/>
  <c r="S94" l="1"/>
  <c r="C94" s="1"/>
  <c r="A95"/>
  <c r="A240" i="30"/>
  <c r="S239"/>
  <c r="C239" s="1"/>
  <c r="S86" i="1"/>
  <c r="C86" s="1"/>
  <c r="A87"/>
  <c r="A241" i="30" l="1"/>
  <c r="S240"/>
  <c r="C240" s="1"/>
  <c r="S87" i="1"/>
  <c r="C87" s="1"/>
  <c r="A88"/>
  <c r="S95" i="32"/>
  <c r="C95" s="1"/>
  <c r="A96"/>
  <c r="S96" l="1"/>
  <c r="C96" s="1"/>
  <c r="A97"/>
  <c r="S88" i="1"/>
  <c r="C88" s="1"/>
  <c r="A89"/>
  <c r="A242" i="30"/>
  <c r="S241"/>
  <c r="C241" s="1"/>
  <c r="S89" i="1" l="1"/>
  <c r="C89" s="1"/>
  <c r="A90"/>
  <c r="A243" i="30"/>
  <c r="S242"/>
  <c r="C242" s="1"/>
  <c r="S97" i="32"/>
  <c r="C97" s="1"/>
  <c r="A98"/>
  <c r="S98" l="1"/>
  <c r="C98" s="1"/>
  <c r="A99"/>
  <c r="A244" i="30"/>
  <c r="S243"/>
  <c r="C243" s="1"/>
  <c r="S90" i="1"/>
  <c r="C90" s="1"/>
  <c r="A91"/>
  <c r="S91" l="1"/>
  <c r="C91" s="1"/>
  <c r="A92"/>
  <c r="A245" i="30"/>
  <c r="S244"/>
  <c r="C244" s="1"/>
  <c r="S99" i="32"/>
  <c r="C99" s="1"/>
  <c r="A100"/>
  <c r="S100" l="1"/>
  <c r="C100" s="1"/>
  <c r="A101"/>
  <c r="A246" i="30"/>
  <c r="S245"/>
  <c r="C245" s="1"/>
  <c r="S92" i="1"/>
  <c r="C92" s="1"/>
  <c r="A93"/>
  <c r="A247" i="30" l="1"/>
  <c r="S246"/>
  <c r="C246" s="1"/>
  <c r="S93" i="1"/>
  <c r="C93" s="1"/>
  <c r="A94"/>
  <c r="S101" i="32"/>
  <c r="C101" s="1"/>
  <c r="A102"/>
  <c r="S102" l="1"/>
  <c r="C102" s="1"/>
  <c r="A103"/>
  <c r="S94" i="1"/>
  <c r="C94" s="1"/>
  <c r="A95"/>
  <c r="A248" i="30"/>
  <c r="S247"/>
  <c r="C247" s="1"/>
  <c r="S95" i="1" l="1"/>
  <c r="C95" s="1"/>
  <c r="A96"/>
  <c r="A249" i="30"/>
  <c r="S248"/>
  <c r="C248" s="1"/>
  <c r="S103" i="32"/>
  <c r="C103" s="1"/>
  <c r="A104"/>
  <c r="S104" l="1"/>
  <c r="C104" s="1"/>
  <c r="A105"/>
  <c r="A250" i="30"/>
  <c r="S249"/>
  <c r="C249" s="1"/>
  <c r="S96" i="1"/>
  <c r="C96" s="1"/>
  <c r="A97"/>
  <c r="S97" l="1"/>
  <c r="C97" s="1"/>
  <c r="A98"/>
  <c r="A251" i="30"/>
  <c r="S250"/>
  <c r="C250" s="1"/>
  <c r="S105" i="32"/>
  <c r="C105" s="1"/>
  <c r="A106"/>
  <c r="S106" l="1"/>
  <c r="C106" s="1"/>
  <c r="A107"/>
  <c r="S98" i="1"/>
  <c r="C98" s="1"/>
  <c r="A99"/>
  <c r="A252" i="30"/>
  <c r="S251"/>
  <c r="C251" s="1"/>
  <c r="S99" i="1" l="1"/>
  <c r="C99" s="1"/>
  <c r="A100"/>
  <c r="A253" i="30"/>
  <c r="S252"/>
  <c r="C252" s="1"/>
  <c r="S107" i="32"/>
  <c r="C107" s="1"/>
  <c r="A108"/>
  <c r="S108" l="1"/>
  <c r="C108" s="1"/>
  <c r="A109"/>
  <c r="A254" i="30"/>
  <c r="S253"/>
  <c r="C253" s="1"/>
  <c r="S100" i="1"/>
  <c r="C100" s="1"/>
  <c r="A101"/>
  <c r="S101" l="1"/>
  <c r="C101" s="1"/>
  <c r="A102"/>
  <c r="A255" i="30"/>
  <c r="S254"/>
  <c r="C254" s="1"/>
  <c r="S109" i="32"/>
  <c r="C109" s="1"/>
  <c r="A110"/>
  <c r="S110" l="1"/>
  <c r="C110" s="1"/>
  <c r="A111"/>
  <c r="A256" i="30"/>
  <c r="S255"/>
  <c r="C255" s="1"/>
  <c r="S102" i="1"/>
  <c r="C102" s="1"/>
  <c r="A103"/>
  <c r="S103" l="1"/>
  <c r="C103" s="1"/>
  <c r="A104"/>
  <c r="A257" i="30"/>
  <c r="S256"/>
  <c r="C256" s="1"/>
  <c r="S111" i="32"/>
  <c r="C111" s="1"/>
  <c r="A112"/>
  <c r="S104" i="1" l="1"/>
  <c r="C104" s="1"/>
  <c r="A105"/>
  <c r="A258" i="30"/>
  <c r="S257"/>
  <c r="C257" s="1"/>
  <c r="S112" i="32"/>
  <c r="C112" s="1"/>
  <c r="A113"/>
  <c r="S113" l="1"/>
  <c r="C113" s="1"/>
  <c r="A114"/>
  <c r="A259" i="30"/>
  <c r="S258"/>
  <c r="C258" s="1"/>
  <c r="S105" i="1"/>
  <c r="C105" s="1"/>
  <c r="A106"/>
  <c r="S106" l="1"/>
  <c r="C106" s="1"/>
  <c r="A107"/>
  <c r="A260" i="30"/>
  <c r="S259"/>
  <c r="C259" s="1"/>
  <c r="S114" i="32"/>
  <c r="C114" s="1"/>
  <c r="A115"/>
  <c r="A261" i="30" l="1"/>
  <c r="S260"/>
  <c r="C260" s="1"/>
  <c r="S115" i="32"/>
  <c r="C115" s="1"/>
  <c r="A116"/>
  <c r="S107" i="1"/>
  <c r="C107" s="1"/>
  <c r="A108"/>
  <c r="S108" l="1"/>
  <c r="C108" s="1"/>
  <c r="A109"/>
  <c r="S116" i="32"/>
  <c r="C116" s="1"/>
  <c r="A117"/>
  <c r="A262" i="30"/>
  <c r="S261"/>
  <c r="C261" s="1"/>
  <c r="S117" i="32" l="1"/>
  <c r="C117" s="1"/>
  <c r="A118"/>
  <c r="A263" i="30"/>
  <c r="S262"/>
  <c r="C262" s="1"/>
  <c r="S109" i="1"/>
  <c r="C109" s="1"/>
  <c r="A110"/>
  <c r="A264" i="30" l="1"/>
  <c r="S263"/>
  <c r="C263" s="1"/>
  <c r="S110" i="1"/>
  <c r="C110" s="1"/>
  <c r="A111"/>
  <c r="S118" i="32"/>
  <c r="C118" s="1"/>
  <c r="A119"/>
  <c r="A265" i="30" l="1"/>
  <c r="S264"/>
  <c r="C264" s="1"/>
  <c r="S119" i="32"/>
  <c r="C119" s="1"/>
  <c r="A120"/>
  <c r="S111" i="1"/>
  <c r="C111" s="1"/>
  <c r="A112"/>
  <c r="S112" l="1"/>
  <c r="C112" s="1"/>
  <c r="A113"/>
  <c r="S120" i="32"/>
  <c r="C120" s="1"/>
  <c r="A121"/>
  <c r="A266" i="30"/>
  <c r="S265"/>
  <c r="C265" s="1"/>
  <c r="S121" i="32" l="1"/>
  <c r="C121" s="1"/>
  <c r="A122"/>
  <c r="A267" i="30"/>
  <c r="S266"/>
  <c r="C266" s="1"/>
  <c r="S113" i="1"/>
  <c r="C113" s="1"/>
  <c r="A114"/>
  <c r="S114" l="1"/>
  <c r="C114" s="1"/>
  <c r="A115"/>
  <c r="A268" i="30"/>
  <c r="S267"/>
  <c r="C267" s="1"/>
  <c r="S122" i="32"/>
  <c r="C122" s="1"/>
  <c r="A123"/>
  <c r="S123" l="1"/>
  <c r="C123" s="1"/>
  <c r="A124"/>
  <c r="A269" i="30"/>
  <c r="S268"/>
  <c r="C268" s="1"/>
  <c r="S115" i="1"/>
  <c r="C115" s="1"/>
  <c r="A116"/>
  <c r="A270" i="30" l="1"/>
  <c r="S269"/>
  <c r="C269" s="1"/>
  <c r="S116" i="1"/>
  <c r="C116" s="1"/>
  <c r="A117"/>
  <c r="S124" i="32"/>
  <c r="C124" s="1"/>
  <c r="A125"/>
  <c r="A271" i="30" l="1"/>
  <c r="S270"/>
  <c r="C270" s="1"/>
  <c r="S125" i="32"/>
  <c r="C125" s="1"/>
  <c r="A126"/>
  <c r="S117" i="1"/>
  <c r="C117" s="1"/>
  <c r="A118"/>
  <c r="S118" l="1"/>
  <c r="C118" s="1"/>
  <c r="A119"/>
  <c r="S126" i="32"/>
  <c r="C126" s="1"/>
  <c r="A127"/>
  <c r="A272" i="30"/>
  <c r="S271"/>
  <c r="C271" s="1"/>
  <c r="S127" i="32" l="1"/>
  <c r="C127" s="1"/>
  <c r="A128"/>
  <c r="A273" i="30"/>
  <c r="S272"/>
  <c r="C272" s="1"/>
  <c r="S119" i="1"/>
  <c r="C119" s="1"/>
  <c r="A120"/>
  <c r="S120" l="1"/>
  <c r="C120" s="1"/>
  <c r="A121"/>
  <c r="A274" i="30"/>
  <c r="S273"/>
  <c r="C273" s="1"/>
  <c r="S128" i="32"/>
  <c r="C128" s="1"/>
  <c r="A129"/>
  <c r="S129" l="1"/>
  <c r="C129" s="1"/>
  <c r="A130"/>
  <c r="A275" i="30"/>
  <c r="S274"/>
  <c r="C274" s="1"/>
  <c r="S121" i="1"/>
  <c r="C121" s="1"/>
  <c r="A122"/>
  <c r="S122" l="1"/>
  <c r="C122" s="1"/>
  <c r="A123"/>
  <c r="S130" i="32"/>
  <c r="C130" s="1"/>
  <c r="A131"/>
  <c r="A276" i="30"/>
  <c r="S275"/>
  <c r="C275" s="1"/>
  <c r="S131" i="32" l="1"/>
  <c r="C131" s="1"/>
  <c r="A132"/>
  <c r="A277" i="30"/>
  <c r="S276"/>
  <c r="C276" s="1"/>
  <c r="S123" i="1"/>
  <c r="C123" s="1"/>
  <c r="A124"/>
  <c r="S124" l="1"/>
  <c r="C124" s="1"/>
  <c r="A125"/>
  <c r="A278" i="30"/>
  <c r="S277"/>
  <c r="C277" s="1"/>
  <c r="S132" i="32"/>
  <c r="C132" s="1"/>
  <c r="A133"/>
  <c r="S133" l="1"/>
  <c r="C133" s="1"/>
  <c r="A134"/>
  <c r="A279" i="30"/>
  <c r="S278"/>
  <c r="C278" s="1"/>
  <c r="S125" i="1"/>
  <c r="C125" s="1"/>
  <c r="A126"/>
  <c r="S126" l="1"/>
  <c r="C126" s="1"/>
  <c r="A127"/>
  <c r="A280" i="30"/>
  <c r="S279"/>
  <c r="C279" s="1"/>
  <c r="S134" i="32"/>
  <c r="C134" s="1"/>
  <c r="A135"/>
  <c r="S135" l="1"/>
  <c r="C135" s="1"/>
  <c r="A136"/>
  <c r="A281" i="30"/>
  <c r="S280"/>
  <c r="C280" s="1"/>
  <c r="S127" i="1"/>
  <c r="C127" s="1"/>
  <c r="A128"/>
  <c r="S136" i="32" l="1"/>
  <c r="C136" s="1"/>
  <c r="A137"/>
  <c r="A282" i="30"/>
  <c r="S281"/>
  <c r="C281" s="1"/>
  <c r="S128" i="1"/>
  <c r="C128" s="1"/>
  <c r="A129"/>
  <c r="S129" l="1"/>
  <c r="C129" s="1"/>
  <c r="A130"/>
  <c r="S137" i="32"/>
  <c r="C137" s="1"/>
  <c r="A138"/>
  <c r="A283" i="30"/>
  <c r="S283" s="1"/>
  <c r="C283" s="1"/>
  <c r="C285" s="1"/>
  <c r="S282"/>
  <c r="C282" s="1"/>
  <c r="S138" i="32" l="1"/>
  <c r="C138" s="1"/>
  <c r="A139"/>
  <c r="S139" s="1"/>
  <c r="C139" s="1"/>
  <c r="C141" s="1"/>
  <c r="S130" i="1"/>
  <c r="C130" s="1"/>
  <c r="A131"/>
  <c r="S131" l="1"/>
  <c r="C131" s="1"/>
  <c r="A132"/>
  <c r="S132" l="1"/>
  <c r="C132" s="1"/>
  <c r="A133"/>
  <c r="S133" l="1"/>
  <c r="C133" s="1"/>
  <c r="A134"/>
  <c r="S134" l="1"/>
  <c r="C134" s="1"/>
  <c r="A135"/>
  <c r="S135" l="1"/>
  <c r="C135" s="1"/>
  <c r="A136"/>
  <c r="S136" l="1"/>
  <c r="C136" s="1"/>
  <c r="A137"/>
  <c r="S137" l="1"/>
  <c r="C137" s="1"/>
  <c r="A138"/>
  <c r="S138" l="1"/>
  <c r="C138" s="1"/>
  <c r="A139"/>
  <c r="S139" l="1"/>
  <c r="C139" s="1"/>
  <c r="A140"/>
  <c r="S140" l="1"/>
  <c r="C140" s="1"/>
  <c r="A141"/>
  <c r="S141" l="1"/>
  <c r="C141" s="1"/>
  <c r="A142"/>
  <c r="S142" l="1"/>
  <c r="C142" s="1"/>
  <c r="A143"/>
  <c r="S143" l="1"/>
  <c r="C143" s="1"/>
  <c r="A144"/>
  <c r="S144" l="1"/>
  <c r="C144" s="1"/>
  <c r="A145"/>
  <c r="S145" l="1"/>
  <c r="C145" s="1"/>
  <c r="A146"/>
  <c r="S146" l="1"/>
  <c r="C146" s="1"/>
  <c r="A147"/>
  <c r="S147" l="1"/>
  <c r="C147" s="1"/>
  <c r="A148"/>
  <c r="S148" l="1"/>
  <c r="C148" s="1"/>
  <c r="A149"/>
  <c r="S149" l="1"/>
  <c r="C149" s="1"/>
  <c r="A150"/>
  <c r="S150" l="1"/>
  <c r="C150" s="1"/>
  <c r="A151"/>
  <c r="S151" l="1"/>
  <c r="C151" s="1"/>
  <c r="A152"/>
  <c r="S152" l="1"/>
  <c r="C152" s="1"/>
  <c r="A153"/>
  <c r="S153" l="1"/>
  <c r="C153" s="1"/>
  <c r="A154"/>
  <c r="S154" s="1"/>
  <c r="C154" s="1"/>
  <c r="C156" s="1"/>
</calcChain>
</file>

<file path=xl/sharedStrings.xml><?xml version="1.0" encoding="utf-8"?>
<sst xmlns="http://schemas.openxmlformats.org/spreadsheetml/2006/main" count="1266" uniqueCount="1061">
  <si>
    <t>Μοτσιόλας Σιδέρης του Βασιλείου</t>
  </si>
  <si>
    <t>Μπαρλαμπά Μαρία του Παναγιώτη</t>
  </si>
  <si>
    <t>Μπίκος Ιωάννης του Ζήση</t>
  </si>
  <si>
    <t>Μποσδελεκίδης Ευστράτιος του Βασιλείου</t>
  </si>
  <si>
    <t>Μπράτης Δημήτρης του Γεωργίου</t>
  </si>
  <si>
    <t>Παππάς Θωμάς του Παναγιώτη</t>
  </si>
  <si>
    <t>Παρτσινεβέλου Άννα του Σαράντη</t>
  </si>
  <si>
    <t>Πυλαρινός Διονύσιος του Δημητρίου</t>
  </si>
  <si>
    <t>Ρουμπής Παναγιώτης (Τάκης) του Αθανάσιου</t>
  </si>
  <si>
    <t>Σβάρνας Ιωάννης του Παναγιώτη</t>
  </si>
  <si>
    <t>Σίδερης Κώστας του Γεωργίου</t>
  </si>
  <si>
    <t>Σκρίνος Αλέξανδρος του Δημητρίου</t>
  </si>
  <si>
    <t>Στάθης Ευάγγελος του Νικολάου</t>
  </si>
  <si>
    <t>Σταυρίδης Γεώργιος του Θεοδώρου</t>
  </si>
  <si>
    <t>Στεφανόπουλος Βαγγέλης του Γεωργίου</t>
  </si>
  <si>
    <t>Τσαρούχας Αλέξανδρος του Κωνσταντίνου</t>
  </si>
  <si>
    <t>Χαμηλάκης Δημήτρης του Πέτρου</t>
  </si>
  <si>
    <t>ΠΕΙΡΑΤΕΣ στην ΕΚΠΑΙΔΕΥΣΗ</t>
  </si>
  <si>
    <t>ΕΚΛΟΓΕΣ ΑΙΡΕΤΩΝ ΓΙΑ ΤΟ ΚΥΣΠΕ (2014)</t>
  </si>
  <si>
    <t>ΕΝΩΤΙΚΗ ΡΙΖΟΣΠΑΣΤΙΚΗ ΠΡΩΤΟΒΟΥΛΙΑ
εκπαιδευτικό ΜΕΤΩΠΟ για την ΑΝΑΤΡΟΠΗ</t>
  </si>
  <si>
    <t>ΔΙΑΦΑΝΕΙΑ ΣΤΗΝ ΕΚΠΑΙΔΕΥΣΗ – HTTP://DIAFANEIA.NET</t>
  </si>
  <si>
    <t>ΔΗΜΟΚΡΑΤΙΚΗ ΣΥΝΕΡΓΑΣΙΑ - ΑΝΕΞΑΡΤΗΤΕΣ ΚΙΝΗΣΕΙΣ ΕΚΠΑΙΔΕΥΤΙΚΩΝ Π.Ε.
ΔΗ.ΣΥ. / Α.Κ.Ε.</t>
  </si>
  <si>
    <t>Δ.Α.Κ.Ε./Π.Ε.
Δημοκρατική Ανεξάρτητη Κίνηση Εκπαιδευτικών Πρωτοβάθμιας Εκπαίδευσης</t>
  </si>
  <si>
    <t>ΑΝΕΞΑΡΤΗΤΗ ΕΝΩΤΙΚΗ ΕΚ-ΚΙΝΗΣΗ ΕΚΠΑΙΔΕΥΤΙΚΩΝ Π.Ε.</t>
  </si>
  <si>
    <t>ΑΓΩΝΙΣΤΙΚΗ ΣΥΣΠΕΙΡΩΣΗ ΕΚΠΑΙΔΕΥΤΙΚΩΝ
το ψηφοδέλτιο που στηρίζει το Π.Α.Μ.Ε.</t>
  </si>
  <si>
    <t>ΑΠΟΤΕΛΕΣΜΑΤΑ ΚΥΣΠΕ 2014 
ΔΙΕΥΘΥΝΣΗ ΕΚΠΑΙΔΕΥΣΗΣ :</t>
  </si>
  <si>
    <t>Αμπαζής Γεώργιος του Ηλία</t>
  </si>
  <si>
    <t>Βαλλιανάτος Παρασκευάς του Κων/νου</t>
  </si>
  <si>
    <t xml:space="preserve">Βαλμά Ειρήνη του Ιωάννη </t>
  </si>
  <si>
    <t>Βανταράκη Χρυσούλα του Γεωργίου</t>
  </si>
  <si>
    <t>Βαρούχας Ιωάννης του Γεωργίου</t>
  </si>
  <si>
    <t xml:space="preserve">Βατίστας Βασίλης του Βατίστα </t>
  </si>
  <si>
    <t>Γαβριηλίδου Βασιλική του Αθανασίου</t>
  </si>
  <si>
    <t>Γιανναρά Γεωργία του Θεόδωρου</t>
  </si>
  <si>
    <t>Γιουρούκογλου Αναστάσιος (Τάσος) του Σάββα</t>
  </si>
  <si>
    <t>Γκατζιανίδου Μάρθα του Αποστόλου</t>
  </si>
  <si>
    <t>Γλαρού Αθηνά του Ζαχαρία</t>
  </si>
  <si>
    <t>Γούσιας Σωτήριος του Σπυρίδωνα</t>
  </si>
  <si>
    <t xml:space="preserve">Διαλιάτσης Νικόλαος του Παναγιώτη </t>
  </si>
  <si>
    <t>Δινδίνης Νικόλαος του Δημητρίου</t>
  </si>
  <si>
    <t>Ευαγγέλου Παναγιώτης του Νέστορα</t>
  </si>
  <si>
    <t>Ζαφειρέλης Ιωάννης του Κωνσταντίνου</t>
  </si>
  <si>
    <t>Ζορμπάς Αχχιλέας του Δημητρίου</t>
  </si>
  <si>
    <t>Ηλιάδου Μαρία του Ελευθερίου</t>
  </si>
  <si>
    <t>Ισπυρούδης Βασίλειος του Νικολάου</t>
  </si>
  <si>
    <t>Καΐκης Γιώργος του Ευαγγέλου</t>
  </si>
  <si>
    <t>Καλαϊτζής Μιχαήλ του Δημητρίου</t>
  </si>
  <si>
    <t xml:space="preserve">Καλομοίρης Γεώργιος του Νικολάου </t>
  </si>
  <si>
    <t>Καρακούσης Βασίλειος του Δημητρίου</t>
  </si>
  <si>
    <t>Κατιμερτζόγλου Κων/νος του Ονούφριου</t>
  </si>
  <si>
    <t>Κορομπόκης Δημήτριος του Βασιλείου</t>
  </si>
  <si>
    <t>Κοτζαϊτση Ελένη του Αλεξάνδρου</t>
  </si>
  <si>
    <t>Λαγού Ελένη του Δημητρίου</t>
  </si>
  <si>
    <t>Μαζαράκη Σοφία του Διονυσίου</t>
  </si>
  <si>
    <t>Μαντζανίδης Ιωάννης του Παναγιώτη</t>
  </si>
  <si>
    <t>Μαρούλης Σαράντης του Σπυρίδωνα</t>
  </si>
  <si>
    <t>Μασούρα Ευαγγελία του Κωνσταντίνου</t>
  </si>
  <si>
    <t>Μελίσσαργου Αλεξάνδρα (Αλεξία) του Χρήστου</t>
  </si>
  <si>
    <t>Μέντης Ανδρέας του Θεοδώρου</t>
  </si>
  <si>
    <t>Μπαρμπέρης Ευθύμιος (Μάκης) του Παναγιώτη</t>
  </si>
  <si>
    <t>Μπελέρης Ιωάννης του Αλεξάνδρου</t>
  </si>
  <si>
    <t>Ορφανού Χρυσούλα του Δημητρίου</t>
  </si>
  <si>
    <t>Παληγεώργος Βασίλειος του Ευάγγελου</t>
  </si>
  <si>
    <t>Παναγιωτοπούλου Δέσποινα (Ντέση)του Παναγιώτη</t>
  </si>
  <si>
    <t>Πάνου Μαρδίτσα του Στεφάνου</t>
  </si>
  <si>
    <t>Παπακωνσταντίνου Αθανασία του Γεωργίου</t>
  </si>
  <si>
    <t>Παπλωματάς Κων/νος του Γεώργιου</t>
  </si>
  <si>
    <t>Πασχαλιάς Αστέριος του Ιωάννη</t>
  </si>
  <si>
    <t>Πόθα Ελισάβετ του Δημητρίου-Νικολάου</t>
  </si>
  <si>
    <t xml:space="preserve">Ρέππα Βασιλική του Νικολάου </t>
  </si>
  <si>
    <t>Ροσιλόβαλης Στέργιος του Ιωάννη</t>
  </si>
  <si>
    <t>Σαββόγλου Γεώργιος του Δημητρίου</t>
  </si>
  <si>
    <t>Σακαρετσάνος Λάμπρος του Δημητρίου</t>
  </si>
  <si>
    <t>Σακουλογέωργα Χρυσάνθη του Άρη</t>
  </si>
  <si>
    <t>Σαλονικιός Δημήτριος του Χρήστου</t>
  </si>
  <si>
    <t>Σαρδέλης Ιωάννης του Κωνσταντίνου</t>
  </si>
  <si>
    <t>Σινάκου Στυλιανή του Αντωνίου</t>
  </si>
  <si>
    <t>Σκούφαλος Μάρκος του Ισιδώρου</t>
  </si>
  <si>
    <t>Σταθέας Παναγιώτης του Νικήτα</t>
  </si>
  <si>
    <t>Τεκτονίδου Παρασκευή του Αναστασίου</t>
  </si>
  <si>
    <t>Τσάκαλη ΄Αννα του Ηλία</t>
  </si>
  <si>
    <t>Τσάκαλος Βασίλειος του Κωνσταντίνου</t>
  </si>
  <si>
    <t>Τσεχελίδης Ιωάννης του Αντωνίου</t>
  </si>
  <si>
    <t>Τσουκαρέλλη Βασιλική του Γρηγορίου</t>
  </si>
  <si>
    <t xml:space="preserve">Τσούτσας Ηλίας του Κωνσταντίνου </t>
  </si>
  <si>
    <t xml:space="preserve">Φωτόπουλος Φώτιος του Βασιλείου </t>
  </si>
  <si>
    <t>Χατζηπαρασκευαϊδης Απόστολος του Σταύρου</t>
  </si>
  <si>
    <t>Χατζούδης Γεώργιος του Ευάγγελου</t>
  </si>
  <si>
    <t>Χονδρός Δημήτριος του Γεωργίου</t>
  </si>
  <si>
    <t>Χρυσουλάκη Ιωάννα του Γεωργίου</t>
  </si>
  <si>
    <t>Για καλύτερη εκτύπωση διαγράψτε τυχόν στήλες με εκλογικά τμήματα που δεν υπάρχουν</t>
  </si>
  <si>
    <t>Αγγελόπουλος Άγγελος του Φωτίου</t>
  </si>
  <si>
    <t>Γιαμαλάκης Γρηγόριος του Εμμανουήλ</t>
  </si>
  <si>
    <t>Γιολδασέα Μαρία του Νικολάου</t>
  </si>
  <si>
    <t>Θεοχαρόπουλος Γεώργιος του Βασιλείου</t>
  </si>
  <si>
    <t>Καραβέλη Μαριάννα του Προδρόμου</t>
  </si>
  <si>
    <t>Καρινού Βικτώρια του Βασιλείου</t>
  </si>
  <si>
    <t>Κατσαρός Χρήστος του Νικολάου</t>
  </si>
  <si>
    <t>Κολεμένος Σωτήριος του Νικολάου</t>
  </si>
  <si>
    <t>Κόλλιας Κωνσταντίνος του Ιωάννη</t>
  </si>
  <si>
    <t>Κοσμάνος Νικόλαος του Δημητρίου</t>
  </si>
  <si>
    <t>Κουτρουμάνη Μαρία του Γεωργίου</t>
  </si>
  <si>
    <t>Κούτσουρος Νικόλαος του Κωνσταντίνου</t>
  </si>
  <si>
    <t>Κυδώνας Κωνσταντίνος του Θεοδώρου</t>
  </si>
  <si>
    <t>Κυρίτσης Οδυσσέας του Κωνσταντίνου</t>
  </si>
  <si>
    <t>Λιακόπουλος Παναγιώτης του Ιωάννη</t>
  </si>
  <si>
    <t>Λουριδάς Πολυζώης του Κωνσταντίνου</t>
  </si>
  <si>
    <t>Μακράκης Γιώργος του Νικολάου</t>
  </si>
  <si>
    <t>Μαραγκουδάκης Ελευθέριος του Γρηγορίου</t>
  </si>
  <si>
    <t>Μαριόλης Γεώργιος του Δημητρίου</t>
  </si>
  <si>
    <t>Μαρκοδήμος Ιωάννης του Παναγιώτη</t>
  </si>
  <si>
    <t>Μπαμπαλιούτας Δημήτρης του Ιωάννη</t>
  </si>
  <si>
    <t>Μπιλιούρη Ελένη του Σταύρου</t>
  </si>
  <si>
    <t>Μπούρκουλας Φώτιος του Θεοδώρου</t>
  </si>
  <si>
    <t>Μυλωνά Βαρβάρα του Φωτίου</t>
  </si>
  <si>
    <t>Μυλωνάς Σταύρος του Φωτίου</t>
  </si>
  <si>
    <t>Νιώτη Στυλιανή του Εμμανουήλ</t>
  </si>
  <si>
    <t>Ντεμερτζίδου Ευγενία του Αναστασίου</t>
  </si>
  <si>
    <t>Ουδατζής Νικόλαος του Μιχαήλ</t>
  </si>
  <si>
    <t>Πανταζής Παναγιώτης του Γεωργίου</t>
  </si>
  <si>
    <t>Παντολέων Παντελεήμων του Αθανασίου</t>
  </si>
  <si>
    <t>Παπαδόπουλος Τηλέμαχος του Θεοδώρου</t>
  </si>
  <si>
    <t>Τρούλης Γεώργιος του Ορέστη</t>
  </si>
  <si>
    <t>Φραγκόπουλος Μιχαήλ του Δημητρίου</t>
  </si>
  <si>
    <t>Χατζηγελέκη Ιωάννα του Στυλιανού</t>
  </si>
  <si>
    <t>Χρυσοστομίδης Πέτρος του Ευάγγελου</t>
  </si>
  <si>
    <t>Αγαπητού Κοραλία Ειρήνη του Παναγιώτη</t>
  </si>
  <si>
    <t>Αγιάννης Νικόλαος του Αστερίου</t>
  </si>
  <si>
    <t>Αθανασιάδη Παναγιώτα του Νικολάου</t>
  </si>
  <si>
    <t>Αθανασόπουλος Νικόλαος του Δημητρίου</t>
  </si>
  <si>
    <t>Αντωνιάδου Μαρία του Κυριάκου</t>
  </si>
  <si>
    <t>Αντωνίου Νίκη του Σταύρου</t>
  </si>
  <si>
    <t>Αντωνοπούλου Θεανώ του Παναγιώτη</t>
  </si>
  <si>
    <t>Βαρδάκη Μαρία του Ανδρέα</t>
  </si>
  <si>
    <t>Βαρσόπουλος Βασίλης του Κωνσταντίνου</t>
  </si>
  <si>
    <t>Βαφιά Μαρίκα του Γεωργίου</t>
  </si>
  <si>
    <t>Βήττα Δάφνη του Χρήστου</t>
  </si>
  <si>
    <t>Γεωργαντόπουλος Αλέξανδρος του Αποστόλου</t>
  </si>
  <si>
    <t>Γεωργιοπούλου Κωνσταντίνα του Χρήστου</t>
  </si>
  <si>
    <t>Γεωργίου Αναστασία του Παναγιώτη</t>
  </si>
  <si>
    <t>Γιακουμάκης Νικόλαος του Αντώνιου</t>
  </si>
  <si>
    <t>Γιαννά Σταματία του Αντωνίου</t>
  </si>
  <si>
    <t>Γκαντώνας Γεώργιος του Δημητρίου</t>
  </si>
  <si>
    <t>Γκαραγκάνη Αγγελική του Φωτίου</t>
  </si>
  <si>
    <t>Γούλας Φώτης του Ευάγγελου</t>
  </si>
  <si>
    <t>Γουτκίδου Αναστασία (Τασούλα) του Δημητρίου</t>
  </si>
  <si>
    <t>Γρηγοριάδου Σοφία του Παναγιώτη</t>
  </si>
  <si>
    <t>Δασκαλάκη Όλγα του Αντωνίου</t>
  </si>
  <si>
    <t>Δημητρίου Αναστασία του Αντωνίου</t>
  </si>
  <si>
    <t>Διακάκη Τζένη του Δημητρίου</t>
  </si>
  <si>
    <t>Δίπλα Αναστασία του Ευαγγέλου</t>
  </si>
  <si>
    <t>Δράκογλου Αναστασία του Γεωργίου</t>
  </si>
  <si>
    <t>Ζαγουριανού Μαργαρίτα του Κωνσταντίνου</t>
  </si>
  <si>
    <t>Ζαμπουλάκης Νικόλαος του Δημητρίου</t>
  </si>
  <si>
    <t>Θεοδοσάτος Γεώργιος του Αποστόλου</t>
  </si>
  <si>
    <t>Θεοδωρίδου Παρασκευή (Βούλα) του Εμμανουήλ</t>
  </si>
  <si>
    <t>Ιωσηφίδου Άννα του Νικολάου</t>
  </si>
  <si>
    <t>Κακαγιάννης Αντώνιος του Σταμάτη</t>
  </si>
  <si>
    <t>Κακαές Φώτης του Βάιου</t>
  </si>
  <si>
    <t>Κακαρέτσα Ελένη του Θεοδώρου</t>
  </si>
  <si>
    <t>Καλογερά Αλεξάνδρα του Δημοσθένη-Διονυσίου</t>
  </si>
  <si>
    <t>Καλούσης Ακρίτας του Στέλιου</t>
  </si>
  <si>
    <t>Καλπία Βαΐα (Βάνα) του Δημητρίου</t>
  </si>
  <si>
    <t>Καπόνης Χρήστος του Πέτρου</t>
  </si>
  <si>
    <t>Καρανάσιος Στυλιανός του Λάμπρου</t>
  </si>
  <si>
    <t>Καριώτου Ευτυχία του Φωτίου</t>
  </si>
  <si>
    <t>Κατή Γιαννούλα (Άννα) του Κωνσταντίνου</t>
  </si>
  <si>
    <t>Κατρακούλης Μελέτιος του Ιωάννη</t>
  </si>
  <si>
    <t>Κομιανού Κωνσταντίνα του Λάμπρου</t>
  </si>
  <si>
    <t>Κονδύλη Αναστασία του Νικολάου</t>
  </si>
  <si>
    <t>Κοντοφάκας Αθανάσιος του Δημητρίου</t>
  </si>
  <si>
    <t>Κορκιδάκη Ειρήνη του Στυλιανού</t>
  </si>
  <si>
    <t>Κουκουβίνου Βασιλική του Χρήστου</t>
  </si>
  <si>
    <t>Κουρούκλης Διονύσιος του Χαραλάμπους</t>
  </si>
  <si>
    <t>Κυπραίος Εμμανουήλ του Ηρακλή</t>
  </si>
  <si>
    <t>Κωνσταντινίδης Σάββας του Ηλία</t>
  </si>
  <si>
    <t xml:space="preserve">Κωστόπουλος Ηλίας του Γεωργίου (συνεργαζόμενος) </t>
  </si>
  <si>
    <t>Λαδά Χρηστίνα του Βασιλείου</t>
  </si>
  <si>
    <t>Λαθήρας Χρήστος του Παύλου</t>
  </si>
  <si>
    <t>Λεπτουργίδου Κατερίνα του Σάββα</t>
  </si>
  <si>
    <t>Μαγαλιού Σταματή (Μάτα) του Σωτηρίου</t>
  </si>
  <si>
    <t>Μακρυγιάννης Στέφανος του Δημητρίου</t>
  </si>
  <si>
    <t>Μανής Κωνσταντίνος του Αναστασίου</t>
  </si>
  <si>
    <t>Ματακούλια Τζένη του Θεόφραστου</t>
  </si>
  <si>
    <t>Μελαμπιανάκη Ζαμπία (Ζέττα) του Μιχαήλ</t>
  </si>
  <si>
    <t>Μελιόπουλος Ιωάννης του Σωτηρίου</t>
  </si>
  <si>
    <t>Μουκατεμίδης Αναστάσιος του Ευαγγέλου</t>
  </si>
  <si>
    <t>Μουστάκα Ανθούλα (Ανθή) του Ιωάννη</t>
  </si>
  <si>
    <t>Μουτάφης Οδυσσέας του Γεωργίου</t>
  </si>
  <si>
    <t>Μπαλλή Χαρίκλεια του Χρήστου</t>
  </si>
  <si>
    <t>Μπαμπάνης Κώστας του Ελευθερίου</t>
  </si>
  <si>
    <t>Μπέλλος Τάσος του Στέφανου</t>
  </si>
  <si>
    <t>Μπεντίλα Ειρήνη (Ρένα) του Αχιλλέα</t>
  </si>
  <si>
    <t>Μπερμπερίδης Σάββας του Παναγιώτη</t>
  </si>
  <si>
    <t>Μπιχαρικοπούλου Ευδοξία (Εύη) του Γεωργίου</t>
  </si>
  <si>
    <t>Μπόζα Ελευθερία του Γεωργίου</t>
  </si>
  <si>
    <t>Μπουρδομπούρα Γεωργία του Βασιλείου</t>
  </si>
  <si>
    <t>Νιανιά Κατερίνα του Ευθυμίου</t>
  </si>
  <si>
    <t>Ξεφτέρη Ελένη του Δημητρίου</t>
  </si>
  <si>
    <t>Ξύδης Γεώργιος του Νικολάου</t>
  </si>
  <si>
    <t>Παινέση Σοφία του Παναγιώτη</t>
  </si>
  <si>
    <t>Παναγιώτου Παναγιώτης του Δημητρίου</t>
  </si>
  <si>
    <t>Παντελίδης Κωνσταντίνος (Ντίνος) του Γεωργίου</t>
  </si>
  <si>
    <t>Παπαβασιλείου Θανάσης του Ανδρέα</t>
  </si>
  <si>
    <t>Παπαδάκη Μαγδαληνή του Θεοδοσίου</t>
  </si>
  <si>
    <t>Παπαδοπούλου Ελισάβετ του Μιχαήλ</t>
  </si>
  <si>
    <t>Παπανδρέου Ανδρέας του Γεωργίου</t>
  </si>
  <si>
    <t>Παπανικολάου Παρασκευή (Βούλα) του Κων/νου</t>
  </si>
  <si>
    <t>Παπαφιλίππου Παναγιώτα του Γεωργίου</t>
  </si>
  <si>
    <t>Πατέλη Βιολέτα του Νικολάου</t>
  </si>
  <si>
    <t>Παυλάκης Γρηγόριος του Μιχαήλ</t>
  </si>
  <si>
    <t>Πέρδου Χριστιάνα του Αθανασίου</t>
  </si>
  <si>
    <t>Πολυχρονιάδης Δημήτριος του Αντωνίου</t>
  </si>
  <si>
    <t>Σαγιάνου Άννα του Γέρβαντ</t>
  </si>
  <si>
    <t>Σακελλαρίου Κωνσταντίνος του Θωμά</t>
  </si>
  <si>
    <t>Σαπρίκης Λάμπρος του Γεωργίου</t>
  </si>
  <si>
    <t>Σιούτης Αθανάσιος (Σάκης) του Ευαγγέλου</t>
  </si>
  <si>
    <t>Σιφνιού Κλεάνθη του Θεολόγου</t>
  </si>
  <si>
    <t>Σκαρτσίλας Παναγιώτης του Γεωργίου</t>
  </si>
  <si>
    <t>Σταυροπούλου Άννα-Μάγια του Ελευθερίου</t>
  </si>
  <si>
    <t>Ταρνάρης Αλέξιος του Παναγιώτη</t>
  </si>
  <si>
    <t>Τζαβέλλα Βασιλείου Ευαγγελία του Γεωργίου</t>
  </si>
  <si>
    <t>Τζελαλίδης Γεώργιος του Γρηγορίου</t>
  </si>
  <si>
    <t>Τουαντζόγλου Αργυρώ του Πέτρου</t>
  </si>
  <si>
    <t>Τουλγαρίδης Κων/νος του Φωτίου</t>
  </si>
  <si>
    <t>Τσαλτάμπαση Αικατερίνη του Ιωσήφ</t>
  </si>
  <si>
    <t>Τσαρούχα Δήμητρα του Τηλέμαχου</t>
  </si>
  <si>
    <t>Τσιλικίδης Ευθύμιος του Ιωάννη</t>
  </si>
  <si>
    <t>Τσιούπης Κωνσταντίνος του Μιχαήλ</t>
  </si>
  <si>
    <t>Τσολακίδης Ηλίας του Δημητρίου</t>
  </si>
  <si>
    <t>Φαινέκος Γιάννης του Κωνσταντίνου</t>
  </si>
  <si>
    <t>Φουρκαλίδης Ευστράτιος του Ιωάννη</t>
  </si>
  <si>
    <t>Φραντζή Αννέτα του Γεωργίου</t>
  </si>
  <si>
    <t>Φωτίου Γιώργος του Νικολάου</t>
  </si>
  <si>
    <t>Χατζηαλεξίου Ευάγγελος του Αλεξάνδρου</t>
  </si>
  <si>
    <t>Χατζηπαύλου Γεώργιος του Χρήστου</t>
  </si>
  <si>
    <t>Χατζοπούλου Σοφία του Βασίλειου</t>
  </si>
  <si>
    <t>Χαψής Χρήστος του Δημητρίου</t>
  </si>
  <si>
    <t>Αθανασάκης Ιωάννης του Πολυχρόνη</t>
  </si>
  <si>
    <t>Αθανασόπουλος Αναστάσιος του Ιωάννη</t>
  </si>
  <si>
    <t>Βαϊτσίδης Βαΐτσης του Αριστοτέλη</t>
  </si>
  <si>
    <t>Βαλκάνη Αικατερίνη του Ιωάννη</t>
  </si>
  <si>
    <t>Βλάχος Κωνσταντίνος του Στέφανου</t>
  </si>
  <si>
    <t>Γεωργούλα Ουρανία του Ιωάννη</t>
  </si>
  <si>
    <t>Γιαννίκος Παναγιώτης του Νικολάου</t>
  </si>
  <si>
    <t xml:space="preserve">Γκίνη Ανδριάνα του Αλέξανδρου </t>
  </si>
  <si>
    <t>Γκουτζιαμάνης Γεώργιος του Αντωνίου</t>
  </si>
  <si>
    <t xml:space="preserve">Γούσιας Κωνσταντίνος του Γεωργίου </t>
  </si>
  <si>
    <t>Γρίβας Μιχαήλ του Γεωργίου</t>
  </si>
  <si>
    <t>Γρίβας Περικλής του Βασιλείου</t>
  </si>
  <si>
    <t>Θεοδωρόπουλος Νικόλαος του Θεοχάρη</t>
  </si>
  <si>
    <t>Καντάνης Παντελής του Αναστασίου</t>
  </si>
  <si>
    <t>Καραμανίδης Βασίλειος του Σιδέρη</t>
  </si>
  <si>
    <t>Καραμήτος Δημήτριος του Νικολάου</t>
  </si>
  <si>
    <t>Καρατζούνη Ιωάννα του Αθανασίου</t>
  </si>
  <si>
    <t xml:space="preserve">Κατσίμπελης Αθανάσιος του Κωνσταντίνου </t>
  </si>
  <si>
    <t>Καφφετζάκη Καλλιόπη (Πόπη) του Εμμανουήλ</t>
  </si>
  <si>
    <t>Κεχαγιάς Στέργιος του Ευάγγελου</t>
  </si>
  <si>
    <t>Κουτάντος Ιωάννης του Γεωργίου</t>
  </si>
  <si>
    <t>Κυριάκος Χρήστος του Ιωάννη</t>
  </si>
  <si>
    <t>Κώστογλου Σταύρος του Γεωργίου</t>
  </si>
  <si>
    <t>Κώτσης Νικόλαος του Κωνσταντίνου</t>
  </si>
  <si>
    <t>Λαγουδάκης Μιχαήλ του Δημητρίου</t>
  </si>
  <si>
    <t>Λάμπρου Βασίλειος του Ιωάννη</t>
  </si>
  <si>
    <t>Λογοθέτης Ιωάννης του Βασιλείου</t>
  </si>
  <si>
    <t>Μάγκου Ζαχαρούλα του Παναγιώτη</t>
  </si>
  <si>
    <t>Μαρκόπουλος Δημήτριος του Κωνσταντίνου</t>
  </si>
  <si>
    <t>Μπέρμπεη Μαρία του Γεωργίου</t>
  </si>
  <si>
    <t>Μπίρμπας Θεόδωρος του Ευσταθίου</t>
  </si>
  <si>
    <t>Μπουτάκη Ελένη του Ευάγγελου</t>
  </si>
  <si>
    <t>Ναντσόπουλος Βασίλειος του Γεωργίου</t>
  </si>
  <si>
    <t>Νικολαΐδης Νικόλαος του Αργυρίου</t>
  </si>
  <si>
    <t>Ντουνάκη Ασημούλα του Πασχάλη</t>
  </si>
  <si>
    <t>Ντρίμερης Δημήτριος του Κωνσταντίνου</t>
  </si>
  <si>
    <t>Ξηρού Μαρία του Ιωάννη</t>
  </si>
  <si>
    <t>Πανταζώνας Βασίλειος του Χρήστου</t>
  </si>
  <si>
    <t>Παπάζογλου Ιωάννης του Γεωργίου</t>
  </si>
  <si>
    <t>Παπαϊωάννου Αμαλία του Βασιλείου</t>
  </si>
  <si>
    <t>Παπακιώσης Βασίλειος του Αθανασίου</t>
  </si>
  <si>
    <t>Παπανικολάου Ελένη του Αθανασίου</t>
  </si>
  <si>
    <t>Παπαντώνης Βασίλειος του Ξενοφώντα</t>
  </si>
  <si>
    <t>Παυλόπουλος Αδριανός του Θεοφάνη</t>
  </si>
  <si>
    <t>Πολυμένης Ιωάννης του Γεωργίου</t>
  </si>
  <si>
    <t>Σουρτζής Απόστολος του Ηλία</t>
  </si>
  <si>
    <t>Στρατούδης Ιωάννης του Ευστράτιου</t>
  </si>
  <si>
    <t>Τζιώρα Σοφία του Κωνσταντίνου</t>
  </si>
  <si>
    <t>Τραγάκης Νικόλαος του Μιχαήλ</t>
  </si>
  <si>
    <t>Χαραλάμπους Δημήτριος του Σπυρίδωνα</t>
  </si>
  <si>
    <t>Αμανάκης Νίκος του Εμμανουήλ</t>
  </si>
  <si>
    <t>Αναγνώστου Χαρίκλεια του Περικλή</t>
  </si>
  <si>
    <t>Ανδρίκος Δημήτρης του Ζαχαρία</t>
  </si>
  <si>
    <t>Ανθόπουλος Κώστας του Θεοδώρου</t>
  </si>
  <si>
    <t>Αντωνέλου Ευγενία του Φωτίου</t>
  </si>
  <si>
    <t xml:space="preserve">Αποστόλου Αθανάσιος του Νικολάου </t>
  </si>
  <si>
    <t>Αραμπατζή Μελαχροινή (Νούλη) του Αστέριου</t>
  </si>
  <si>
    <t xml:space="preserve">Αρχοντής Ευάγγελος του Αχιλλέα </t>
  </si>
  <si>
    <t>Αφεντουλίδου Παναγιώτα του Αριστείδη</t>
  </si>
  <si>
    <t>Βαζούρας Σπυρίδων του Απόστολου</t>
  </si>
  <si>
    <t>Βαλμάς Γεώργιος του Φώτιου</t>
  </si>
  <si>
    <t xml:space="preserve">Βίλδος Αθανάσιος του Πασχάλη </t>
  </si>
  <si>
    <t>Βλάχας Ιωάννης του Παύλου</t>
  </si>
  <si>
    <t>Βλάχος Κοσμάς του Γεωργίου</t>
  </si>
  <si>
    <t xml:space="preserve">Βρυώνης Κωνσταντίνος του Νικολάου </t>
  </si>
  <si>
    <t>Γαρουφαλής Δημήτρης του Νικολάου</t>
  </si>
  <si>
    <t xml:space="preserve">Γέρου Κωνσταντίνος του Ιωάννη </t>
  </si>
  <si>
    <t>Γιαννόγκονα Αθηνά του Ευθύμιου</t>
  </si>
  <si>
    <t xml:space="preserve">Γκαρελά Πελαγία του Αθανασίου </t>
  </si>
  <si>
    <t>Γκιούλης Αντώνιος του Μιχαήλ</t>
  </si>
  <si>
    <t>Γκιργκινούδη Ελένη του Αθανάσιου</t>
  </si>
  <si>
    <t xml:space="preserve">Γκουτζιομήτρος Ανδρέας του Δημητρίου </t>
  </si>
  <si>
    <t xml:space="preserve">Δερεδάκης Νικόλαος του Ιωάννη </t>
  </si>
  <si>
    <t>Δήμος Ηλίας του Χριστόφορου</t>
  </si>
  <si>
    <t xml:space="preserve">Ευαγγελόπουλος Δημήτριος του Χρήστου </t>
  </si>
  <si>
    <t xml:space="preserve">Ευσταθοπούλου Στυλιανή του Εμμανουήλ </t>
  </si>
  <si>
    <t>Ζαμπετάκης Δημήτρης του Κων/νου</t>
  </si>
  <si>
    <t xml:space="preserve">Ζανεττούλλης Δημήτριος του Εμμανουήλ </t>
  </si>
  <si>
    <t>Ζαφειροπούλου Παναγιώτα του Παναγιώτη</t>
  </si>
  <si>
    <t>Ζαχαράκης Νικόλαος του Ευστράτιου</t>
  </si>
  <si>
    <t xml:space="preserve">Ζιάκας Ευάγγελος του Γεωργίου </t>
  </si>
  <si>
    <t>Καλαντζή Νικολίτσα του Παναγιώτη</t>
  </si>
  <si>
    <t>Καραβά Μελπομένη του Σπυρίδωνα</t>
  </si>
  <si>
    <t>Καρακώτσογλου Αντώνης του Παύλου</t>
  </si>
  <si>
    <t>Κατσαΐτου Αλεξάνδρα του Σπυρίδωνα</t>
  </si>
  <si>
    <t xml:space="preserve">Κεχαγιάς Στυλιανός του Ιωάννη </t>
  </si>
  <si>
    <t xml:space="preserve">Κορδολαίμης Ευάγγελος του Ανδρέα </t>
  </si>
  <si>
    <t>Κοσμόπουλος Ιωάννης του Ανδρέα</t>
  </si>
  <si>
    <t>Κωνσταντόπουλος Παναγιώτης (Τάκης) του Βασιλείου</t>
  </si>
  <si>
    <t xml:space="preserve">Λάμπρου Δημήτρης του Γεωργίου </t>
  </si>
  <si>
    <t>Λεμπέση Αικατερίνη του Γεωργίου</t>
  </si>
  <si>
    <t xml:space="preserve">Λιόλιος Νικόλαος του Χρήστου </t>
  </si>
  <si>
    <t xml:space="preserve">Μάμαλος Σπυρίδων του Κων/νου </t>
  </si>
  <si>
    <t xml:space="preserve">Μάρκου Γεώργιος του Τριαντάφυλλου </t>
  </si>
  <si>
    <t xml:space="preserve">Μαύρου Νομική του Παντελεήμων </t>
  </si>
  <si>
    <t xml:space="preserve">Μητσόπουλος Αναστάσιος του Βασιλείου </t>
  </si>
  <si>
    <t xml:space="preserve">Μουμτσάκης Απόστολος του Τριαντάφυλλου </t>
  </si>
  <si>
    <t>Μπαλακέρα Καρολίνα του Χριστόφορου</t>
  </si>
  <si>
    <t>Μπαλινάκου Παναγιώτα (Άντα) του Μιχαήλ</t>
  </si>
  <si>
    <t>Μπενίδου Κυριακούλα του Παναγιώτη</t>
  </si>
  <si>
    <t>Μπονόβας Γιάννης του Μάρκου</t>
  </si>
  <si>
    <t xml:space="preserve">Μπούσιος Χρήστος του Δημητρίου </t>
  </si>
  <si>
    <t>Μωυσιάδης Νικόλαος του Δημητρίου</t>
  </si>
  <si>
    <t>Ξάνθη Γεωργία του Γεώργιου</t>
  </si>
  <si>
    <t>Παγωνόπουλος Γεώργιος του Σπυρίδωνα</t>
  </si>
  <si>
    <t>Παναγιωτάρας Δημήτρης του Φωτίου</t>
  </si>
  <si>
    <t>Πανάικας Παντελής του Σωτηρίου</t>
  </si>
  <si>
    <t>Πανοπούλου Παρασκευή του Χρήστου</t>
  </si>
  <si>
    <t>Πάντος Παντελής του Φίλιππου</t>
  </si>
  <si>
    <t>Παπαγάτσιας Κωνσταντίνος του Θεόδωρου</t>
  </si>
  <si>
    <t>Παπαδογεώργος Νικόλαος του Βασιλείου</t>
  </si>
  <si>
    <t xml:space="preserve">Παπαδόπουλος Αλέξιος του Στασινού </t>
  </si>
  <si>
    <t>Παπαδοπούλου (Νάντια) Κωνσταντίνα του Ευθύμιου</t>
  </si>
  <si>
    <t>Παπατσιμούλης Κων/νος του Παναγιώτη</t>
  </si>
  <si>
    <t xml:space="preserve">Παπούλης Ιωάννης του Αναστάσιου </t>
  </si>
  <si>
    <t xml:space="preserve">Πάταρας Κώστας του Θεοδώρου </t>
  </si>
  <si>
    <t>Πετρόπουλος Περίανδρος του Πέτρου</t>
  </si>
  <si>
    <t>Πουρνάρα Ευαγγελία (Λίλη) του Δημητρίου</t>
  </si>
  <si>
    <t xml:space="preserve">Σακαλίδης Χαράλαμπος του Δημητρίου </t>
  </si>
  <si>
    <t>Σακελλαρίου Θωμάς του Γεωργίου</t>
  </si>
  <si>
    <t>Σαντοριναίος Κωνσταντίνος του Ανδρέα</t>
  </si>
  <si>
    <t xml:space="preserve">Σαραβελάκης Κων/νος του Σταύρου </t>
  </si>
  <si>
    <t xml:space="preserve">Σαραντίδης Σαράντης του Γρηγορίου </t>
  </si>
  <si>
    <t xml:space="preserve">Σαχινίδης Κωνσταντίνος του Βασιλείου </t>
  </si>
  <si>
    <t xml:space="preserve">Σβώλης Κων/νος του Ζήση </t>
  </si>
  <si>
    <t>Σερέτης Αθανάσιος του Ιωάννη</t>
  </si>
  <si>
    <t>Σεχίδης Σάββας του Παναγιώτη</t>
  </si>
  <si>
    <t>Σίμος Βασίλειος του Παναγιώτη</t>
  </si>
  <si>
    <t xml:space="preserve">Σίντος Στέφανος του Φιλίππου </t>
  </si>
  <si>
    <t xml:space="preserve">Σιούτη Φανή του Μιχαήλ </t>
  </si>
  <si>
    <t xml:space="preserve">Σκεπετάρης Ηλίας του Ιωάννη </t>
  </si>
  <si>
    <t xml:space="preserve">Σκούλλου Σοφία του Νικολάου </t>
  </si>
  <si>
    <t>Σουλίδης Λάζαρος του Χρήστου</t>
  </si>
  <si>
    <t>Σταθόπουλος Γεώργιος του Πολύκαρπου</t>
  </si>
  <si>
    <t xml:space="preserve">Στάμος Νικόλαος του Θεοδώρου </t>
  </si>
  <si>
    <t xml:space="preserve">Σταμούλης Ματθαίος του Κων/νου </t>
  </si>
  <si>
    <t xml:space="preserve">Τσαγκαρέλη Βασιλική του Γρηγορίου </t>
  </si>
  <si>
    <t xml:space="preserve">Τσάπαλης Γιώργος του Ανάργυρου </t>
  </si>
  <si>
    <t>Τσιούμας Ιωάννης του Κωνσταντίνου</t>
  </si>
  <si>
    <t>Τσιρίκας Κων/νος του Ευθύμιου</t>
  </si>
  <si>
    <t xml:space="preserve">Τσιφετάκη Δέσποινα του Ιωάννη </t>
  </si>
  <si>
    <t>Τσορμπατζόγλου Φάνης του Νικολάου</t>
  </si>
  <si>
    <t xml:space="preserve">Φιλιππάτου Παναγιώτα του Άγγελου </t>
  </si>
  <si>
    <t>Φωτιάδης Κυριάκος του Γεράσιμου</t>
  </si>
  <si>
    <t xml:space="preserve">Χαριστός Μανόλης του Χρήστου </t>
  </si>
  <si>
    <t xml:space="preserve">Χατζηελευθερίου Αθανάσιος του Θωμά </t>
  </si>
  <si>
    <t xml:space="preserve">Χρήστου Λαμπρινή του Παύλου </t>
  </si>
  <si>
    <t>Ψαρρός Μανόλης του Νικήτα</t>
  </si>
  <si>
    <t>Γούσιας Φώτιος του Κωνσταντίνου</t>
  </si>
  <si>
    <t>Αγγελόπουλος Παναγιώτης του Κωνσταντίνου</t>
  </si>
  <si>
    <t>Αθανασόπουλος Γεώργιος του Κωνσταντίνου</t>
  </si>
  <si>
    <t>Αλεξανδρίδης Γεώργιος του Χρήστου</t>
  </si>
  <si>
    <t>Αλεξόπουλος Κωνσταντίνος του Νικολάου</t>
  </si>
  <si>
    <t>Ανδρεόπουλος Ασημάκης(Μάκης) του Ιωάννη</t>
  </si>
  <si>
    <t>Αντωνίου Κωνσταντίνος του Χρήστου</t>
  </si>
  <si>
    <t>Αντωνόπουλος Γεώργιος του Ευσταθίου</t>
  </si>
  <si>
    <t>Αντωνοπούλου Αναστασία του Δημητρίου</t>
  </si>
  <si>
    <t>Αρβανίτης Βασίλειος του Δημητρίου</t>
  </si>
  <si>
    <t>Βαλουξής Χρήστος του Δημητρίου</t>
  </si>
  <si>
    <t>Βαλτά Αμαλία του Ξενοφώντα</t>
  </si>
  <si>
    <t>Βαρδάκη Γεωργία του Δημητρίου</t>
  </si>
  <si>
    <t>Βασιλοπούλου Βικτωρία του Λεωνίδα</t>
  </si>
  <si>
    <t>Βεντούρη Ζαμπέτα του Γεωργίου</t>
  </si>
  <si>
    <t>Βεργιόγλου Επαμεινώνδας του Ιωάννη</t>
  </si>
  <si>
    <t>Βλάχος Πέτρος του Κωνσταντίνου</t>
  </si>
  <si>
    <t>Γεωργάκης Νικόλαος του Θεοδώρου</t>
  </si>
  <si>
    <t>Γεωργίου Λαμπρινή (Λίντα) του Σωτήριου</t>
  </si>
  <si>
    <t>Γιαννακίδου Χαρίκλεια του Ευσταθίου</t>
  </si>
  <si>
    <t xml:space="preserve">Γκάτζογλου Μελπομένη του Σεβαστού </t>
  </si>
  <si>
    <t>Γκιούρης Σωτήριος του Θωμά</t>
  </si>
  <si>
    <t>Γκουγκούδης Ιωάννης του Χρήστου</t>
  </si>
  <si>
    <t>Δασκαλάκη Μαριάνθη του Επαμεινώνδα</t>
  </si>
  <si>
    <t>Δελαβέκουρα Χρυσούλα του Πινδάρου</t>
  </si>
  <si>
    <t>Δελλαπόρτας Σταύρος του Ιωάννη</t>
  </si>
  <si>
    <t>Δρόσος Γεώργιος του Θεοδώρου</t>
  </si>
  <si>
    <t>Ευθυμίου Λεωνίδας του Ιωάννη</t>
  </si>
  <si>
    <t>Ζήσης Νικόλαος του Βασιλείου</t>
  </si>
  <si>
    <t>Ηλιάδης Αιμίλιος του Κωνσταντίνου</t>
  </si>
  <si>
    <t>Θαλασσινού Αλεξάνδρα του Γεωργίου</t>
  </si>
  <si>
    <t>Καλαθέρη Μαγδαληνή του Εμμανουήλ</t>
  </si>
  <si>
    <t>Καλαμπόκης Παύλος του Σπυρίδωνα</t>
  </si>
  <si>
    <t>Καλαρχάκη Βασιλεία του Γεωργίου</t>
  </si>
  <si>
    <t>Καλδάνης Φίλιππος του Λεωνίδα</t>
  </si>
  <si>
    <t>Καλομπρατσίδης Γεώργιος του Ζήση</t>
  </si>
  <si>
    <t>Καμνέλλη Μαρία του Κωνσταντίνου</t>
  </si>
  <si>
    <t>Κανέλλια Πετρούλα του Λεωνίδα</t>
  </si>
  <si>
    <t>Καπνουτζή Άννα του Αθανασίου</t>
  </si>
  <si>
    <t>Καραθανάση Άννα του Κωνσταντίνου</t>
  </si>
  <si>
    <t>Κατσούρα Ελένη του Απόστολου</t>
  </si>
  <si>
    <t>Κεσόγλου Μιχαήλ του Αριστείδη</t>
  </si>
  <si>
    <t>Κλεισούρας Αριστείδης του Θεοφάνη</t>
  </si>
  <si>
    <t>Κουλούρα Αντωνία του Χρήστου</t>
  </si>
  <si>
    <t>Κουρουζίδης Θεοχάρης του Νεοκλή</t>
  </si>
  <si>
    <t>Κουτρούμπας Νικόλαος του Θεοδώρου</t>
  </si>
  <si>
    <t xml:space="preserve">Κούτσιανου Στεργιανή του Ιωάννη </t>
  </si>
  <si>
    <t>Κυριακόγλου Ευαγγελία του Μιχαήλ</t>
  </si>
  <si>
    <t>Λέων Ζέτα του Ανδρέα</t>
  </si>
  <si>
    <t>Λυμπερόπουλος Θεόδωρος του Δημήτριου</t>
  </si>
  <si>
    <t>Μαϊστρέλλη Παναγιώτα του Προκόπη</t>
  </si>
  <si>
    <t>Μανιάτης Παναγιώτης του Γεωργίου</t>
  </si>
  <si>
    <t>Μαντουδάκης Εμμανουήλ του Μιχαήλ</t>
  </si>
  <si>
    <t>Μαρκόπουλος Ηλίας του Ιωάννη</t>
  </si>
  <si>
    <t>Μαρμάρου Δωροθέα του Παναγιώτη</t>
  </si>
  <si>
    <t>Μαυραπίδης Παρασκευάς (Πάρης) του Νικολάου</t>
  </si>
  <si>
    <t>Μαυρογένη Σουζάνα του Μιλτιάδη</t>
  </si>
  <si>
    <t>Μαυρομάτη Μαρία του Αθανασίου</t>
  </si>
  <si>
    <t>Μαχαίρα Αναστασία του Αλεξάνδρου</t>
  </si>
  <si>
    <t>Μεντεσίδης Θεόφιλος του Θεοχάρη</t>
  </si>
  <si>
    <t>Μήλιος Αγησίλαος του Αχιλλέα</t>
  </si>
  <si>
    <t>Μήτσης Σπυρίδων του Θεοδώρου</t>
  </si>
  <si>
    <t>Μοσχόπουλος Νικόλαος του Μόσχου</t>
  </si>
  <si>
    <t>Μπασλή Μαριάνθη του Δημητρίου</t>
  </si>
  <si>
    <t>Μπουργάνης Γεώργιος του Παναγιώτη</t>
  </si>
  <si>
    <t>Μυρογιάννη Πελαγία (Πέλα) του Νικολάου</t>
  </si>
  <si>
    <t>Μυρογιάννης Ιωάννης του Νικολάου</t>
  </si>
  <si>
    <t>Νέζη Γεωργία του Βασιλείου</t>
  </si>
  <si>
    <t>Νικολάου Κοσμάς του Ελευθέριου</t>
  </si>
  <si>
    <t>Νταγιάντας Χρήστος του Βασιλείου</t>
  </si>
  <si>
    <t>Ντινοπούλου Βαρβάρα ( Βέρα) του Χρήστου</t>
  </si>
  <si>
    <t>Οικονόμου Σωτηρία (Ρούλα) του Παναγιώτη</t>
  </si>
  <si>
    <t>Ορδόλης Ιωάννης του Δημητρίου</t>
  </si>
  <si>
    <t>Παντάζου Δήμητρα του Ιωάννη</t>
  </si>
  <si>
    <t>Παντούσης Παντούσης του Δημητρίου</t>
  </si>
  <si>
    <t>Παπαδάτος Παναγιώτης του Τιμόθεου</t>
  </si>
  <si>
    <t>Παπαδομανωλάκη Μαρίνα του Παύλου</t>
  </si>
  <si>
    <t>Παπαδοπούλου Δέσποινα του Στεφάνου</t>
  </si>
  <si>
    <t>Παπαδοπούλου Ελένη του Γεωργίου</t>
  </si>
  <si>
    <t>Παπανίκος Γεώργιος του Στεφάνου</t>
  </si>
  <si>
    <t>Παππάς Κωνσταντίνος του Ανδρέα</t>
  </si>
  <si>
    <t>Παρίσης Ιωάννης του Δημητρίου</t>
  </si>
  <si>
    <t>Παυλίδης Παΐσης του Κωνσταντίνου</t>
  </si>
  <si>
    <t>Παύλος Γρηγόριος του Ανδρέα</t>
  </si>
  <si>
    <t>Πετμεζάς Παναγιώτης του Βασιλείου</t>
  </si>
  <si>
    <t>Πετρόπουλος Ιωάννης του Μενελάου</t>
  </si>
  <si>
    <t>Πετρόπουλος Παναγιώτης του Φιλίππου</t>
  </si>
  <si>
    <t>Πετροπούλου-Στεφανάκου Ελένη του Ιωάννη</t>
  </si>
  <si>
    <t xml:space="preserve">Πολίτης Γεώργιος του Σωτηρίου </t>
  </si>
  <si>
    <t>Ραμαροσόν Λουί-Χάρης του Ζερμαίν</t>
  </si>
  <si>
    <t>Ράντου Όλγα του Αγγέλου</t>
  </si>
  <si>
    <t>Ραυτοπούλου Αναστασία του Γεωργίου</t>
  </si>
  <si>
    <t>Ρώσσος Πέτρος του Θωμά</t>
  </si>
  <si>
    <t>Σακελλαρίου Γεώργιος του Ιωάννη</t>
  </si>
  <si>
    <t>Σταθάτου Ανδρομάχη του Παναγιώτη</t>
  </si>
  <si>
    <t>Στάμος Αδάμ του Ευαγγέλου</t>
  </si>
  <si>
    <t>Σταράκης Ιωάννης του Μιχαήλ</t>
  </si>
  <si>
    <t>Σταυριανός Αντώνης του Ματθαίου</t>
  </si>
  <si>
    <t>Στεφανάκης Δημήτρης του Νικολάου</t>
  </si>
  <si>
    <t>Στεφάτου Ρεγγίνα του Γεράσιμου</t>
  </si>
  <si>
    <t>Συμεωνίδης Ιωάννης του Ανέστη</t>
  </si>
  <si>
    <t>Σύρριγγα-Μανώλη Πολυξένη του Ηλία</t>
  </si>
  <si>
    <t>Τζιμούλη Ελένη του Γρηγορίου</t>
  </si>
  <si>
    <t>Τζούμα Ευαγγελία του Χρήστου</t>
  </si>
  <si>
    <t>Τζούτζιος Κωνσταντίνος του Παύλου</t>
  </si>
  <si>
    <t>Τσαμπαλίκας Μιχαήλ του Γεωργίου</t>
  </si>
  <si>
    <t>Τσιαμήτρου-Τσαμήτρου Ιφιγένεια του Σπυρίδωνος</t>
  </si>
  <si>
    <t>Τσίτος Θωμάς του Στέργιου</t>
  </si>
  <si>
    <t>Τσόγκας Κωνσταντίνος του Θωμά</t>
  </si>
  <si>
    <t>Τσουλφάς Θεόδωρος του Χαράλαμπου</t>
  </si>
  <si>
    <t>Τσουπαροπούλου Αντωνία του Κωνσταντίνου</t>
  </si>
  <si>
    <t>Τσώνη Χαρίκλεια του Ευσταθίου</t>
  </si>
  <si>
    <t>Φατούρος Παναγιώτης του Γεράσιμου</t>
  </si>
  <si>
    <t>Φούκα Αριστέα του Ιωάννη</t>
  </si>
  <si>
    <t>Χατζηζαμάνη Σοφία του Βασιλείου</t>
  </si>
  <si>
    <t>Χιώνη Αθηνά του Παύλου</t>
  </si>
  <si>
    <t>Χιωτέλλη Εριφύλη του Στέλιου</t>
  </si>
  <si>
    <t>Χιώτη Βασιλική(Βάσια) του Σωτηρίου</t>
  </si>
  <si>
    <t>Χρυσανθακόπουλος Ανδρέας του Κωνσταντίνου</t>
  </si>
  <si>
    <t>ΝΟΜΟΥ ΚΥΚΛΑΔΩΝ</t>
  </si>
  <si>
    <t>1o
ΕΚΛΟΓΙΚΟ  Τμήμα Σύρου</t>
  </si>
  <si>
    <t>2o
ΕΚΛΟΓΙΚΟ  Τμήμα Μυκόνου</t>
  </si>
  <si>
    <t>3o
ΕΚΛΟΓΙΚΟ  Τμήμα Νάξου</t>
  </si>
  <si>
    <t>4o
ΕΚΛΟΓΙΚΟ  Τμήμα Αμοργού</t>
  </si>
  <si>
    <t>5o
ΕΚΛΟΓΙΚΟ  Τμήμα Άνδρου</t>
  </si>
  <si>
    <t>6o
ΕΚΛΟΓΙΚΟ  Τμήμα Κύθνου</t>
  </si>
  <si>
    <t>7o
ΕΚΛΟΓΙΚΟ  Τμήμα Κέας</t>
  </si>
  <si>
    <t>8o
ΕΚΛΟΓΙΚΟ  Τμήμα Φολεγάνδρου</t>
  </si>
  <si>
    <t>9o
ΕΚΛΟΓΙΚΟ  Τμήμα Θήρας</t>
  </si>
  <si>
    <t>10o
ΕΚΛΟΓΙΚΟ  Τμήμα Ίου</t>
  </si>
  <si>
    <t>11o
ΕΚΛΟΓΙΚΟ  Τμήμα Σερίφου</t>
  </si>
  <si>
    <t>12o
ΕΚΛΟΓΙΚΟ  Τμήμα Μήλου</t>
  </si>
  <si>
    <t>13ο ΕΚΛΟΓΙΚΟ Τμήμα Σίφνου</t>
  </si>
  <si>
    <t xml:space="preserve"> </t>
  </si>
  <si>
    <t>14ο ΕΚΛΟΓΙΚΟ Τμήμα Τήνου</t>
  </si>
  <si>
    <t>15ο ΕΚΛΟΓΙΚΟ Τμήμα Πάρου</t>
  </si>
  <si>
    <t xml:space="preserve">Γούναρης – Ιωαννίδης Αθανάσιος του Ευαγγέλου </t>
  </si>
  <si>
    <t xml:space="preserve">Κινικλής Ιωάννης του Νικολάου </t>
  </si>
  <si>
    <t>Κοκκίνογλου – Μαχαίρα Ζωγραφιά του Κωνσταντίνου</t>
  </si>
  <si>
    <t xml:space="preserve">Λάιος Χαράλαμπος του Χρήστου </t>
  </si>
  <si>
    <t xml:space="preserve">Μιχαηλίδου Αικατερίνη του Μιχαήλ </t>
  </si>
  <si>
    <t xml:space="preserve">Παπαιωάννου Μάρκος του Κωνσταντίνου </t>
  </si>
  <si>
    <t xml:space="preserve">Ρουσέλη Δήμητρα του Σπυρίδωνος </t>
  </si>
  <si>
    <t xml:space="preserve">Σιούτη Πετρούλα του Στέφανου </t>
  </si>
  <si>
    <t xml:space="preserve">Χερουβή Παρασκευή του Θωμά </t>
  </si>
  <si>
    <t>Δημητρακόπουλος Γεώργιος του Κωνσταντίνου</t>
  </si>
  <si>
    <t>Καψαλάκης Ζαχαρίας του Μιχαήλ</t>
  </si>
  <si>
    <t>Τηλελής Χρήστος του Πασχάλη</t>
  </si>
  <si>
    <t>Φερεντίνος Ανδρέας του Πέτρου</t>
  </si>
  <si>
    <t>Ψυχογυιός Χαράλαμπος του Θεόδωρου</t>
  </si>
  <si>
    <t>ΧΡΙΣΤΙΑΝΙΚΗ ΕΝΑΛΛΑΚΤΙΚΗ ΚΙΝΗΣΗ ΕΚΠΑΙΔΕΥΤΙΚΩΝ ΠΡΩΤΟΒΑΘΜΙΑΣ ΕΚΠΑΙΔΕΥΣΗΣ 
Χ.Ε.Κ. - Π.Ε.</t>
  </si>
  <si>
    <t>Διδασκάλου Κωνσταντίνος του Δημητρίου</t>
  </si>
  <si>
    <t>Μπενάκα Σταυρούλα του Κωνσταντίνου</t>
  </si>
  <si>
    <t>Πάγκαλος Αθανάσιος του Παναγιώτη</t>
  </si>
  <si>
    <t>Παναγάκης Αντώνιος του Ιωάννη</t>
  </si>
  <si>
    <t>Σερέτης Παναγιώτης του Γεωργίου</t>
  </si>
  <si>
    <t>Τασιόπουλος Γεώργιος του Παναγιώτη</t>
  </si>
  <si>
    <t>Τσιτσιμπής Γεώργιος του Ηλία</t>
  </si>
  <si>
    <t>α/α</t>
  </si>
  <si>
    <t>Για να προσθέσετε 
εκλογικό τμήμα εισάγετε 
μια στήλη πριν από 
τη στήλη "α/α"</t>
  </si>
  <si>
    <t>ΟΝΟΜΑΤΑ ΣΥΝΔΥΑΣΜΩΝ</t>
  </si>
  <si>
    <t>ΣΥΝΟΛΟ</t>
  </si>
  <si>
    <t>ΜΑΡΞΙΣΤΙΚΟ ΞΕΚΙΝΗΜΑ ΕΚΠΑΙΔΕΥΤΙΚΩΝ</t>
  </si>
  <si>
    <t>Μαγκανάρης Νικόλαος του Ιωάννη</t>
  </si>
  <si>
    <t>Αγαπητός Αθανάσιος του Νικολάου</t>
  </si>
  <si>
    <t>Αθανασοπούλου Γεωργία του Γεωργίου</t>
  </si>
  <si>
    <t>Αθανασούλα Ανθή του Ηρακλή</t>
  </si>
  <si>
    <t>Αναγνωσταράς Ιωάννης του Νικολάου</t>
  </si>
  <si>
    <t>Ασβεστά Ειρήνη του Χρήστου</t>
  </si>
  <si>
    <t>Βαϊνάς Παντελής του Λάμπρου</t>
  </si>
  <si>
    <t>Βαρδαραμάτος Βαγγέλης του Χαραλάμπους</t>
  </si>
  <si>
    <t>Βασιλειάδης Θωμάς του Αναστασίου</t>
  </si>
  <si>
    <t>Βεδουράς Σταμάτης του Γεωργίου</t>
  </si>
  <si>
    <t>Βούλγαρης Θεόδωρος του Ιωάννη</t>
  </si>
  <si>
    <t>Βουμβάκη Αιμιλία του Στυλιανού</t>
  </si>
  <si>
    <t>Βουρτσάκη Ευαγγελία (Βάνα) του Γεωργίου</t>
  </si>
  <si>
    <t>Βυρίνη Κωνσταντίνα του Γεωργίου</t>
  </si>
  <si>
    <t>Γαλάνης Γεώργιος του Βασιλείου</t>
  </si>
  <si>
    <t>Γεωργακόπουλος Κωνσταντίνος του Γεωργίου</t>
  </si>
  <si>
    <t>Γεωργιόπουλος Γεώργιος του Παναγιώτη</t>
  </si>
  <si>
    <t>Γιάνναρος Αντώνιος του Σάββα</t>
  </si>
  <si>
    <t>Γκιουλουμίδης Γεώργιος του Στέργιου</t>
  </si>
  <si>
    <t>Γκλαρνέτατζης Νικόλαος του Γεωργίου</t>
  </si>
  <si>
    <t>Γκότσης Βασίλης του Γεωργίου</t>
  </si>
  <si>
    <t>Γκρέκας Παναγιώτης του Γεωργίου</t>
  </si>
  <si>
    <t>Γκριντζιά Αικατερίνη του Αργυρίου</t>
  </si>
  <si>
    <t>Γρηγοριάδου Δέσποινα του Γεωργίου</t>
  </si>
  <si>
    <t>Δάλλη Μαρία του Ελευθερίου</t>
  </si>
  <si>
    <t>Δασκαλάκης Γεώργιος του Εμμανουήλ</t>
  </si>
  <si>
    <t>Δεληγιαννοπούλου Καλλιόπη του Ιωάννη</t>
  </si>
  <si>
    <t>Δεμέστιχας Παναγιώτης του Πιέρρου</t>
  </si>
  <si>
    <t>Δημοπούλου Κατερίνα του Τρύφωνος</t>
  </si>
  <si>
    <t>Διαμαντής Κωνσταντίνος του Δημήτρη</t>
  </si>
  <si>
    <t>Δομούζη Σταυρούλα του Παναγιώτη</t>
  </si>
  <si>
    <t>Δούκα Ευαγγελία του Πασχάλη</t>
  </si>
  <si>
    <t>Ευσταθίου Ευστάθιος του Γεωργίου</t>
  </si>
  <si>
    <t>Ζαρκινού Βασιλική (Βάσω) του Χρήστου</t>
  </si>
  <si>
    <t>Ζάχου Ελένη του Δημητρίου</t>
  </si>
  <si>
    <t>Ζώης Βασίλης του Παναγιώτη</t>
  </si>
  <si>
    <t>Ηλιοπούλου Σταυρούλα του Ευθυμίου</t>
  </si>
  <si>
    <t>Θαλάσση Ευθυμία του Αθανασίου</t>
  </si>
  <si>
    <t>Θαλασσινού Κωνσταντίνα του Ιωάννη</t>
  </si>
  <si>
    <t>Θάνος Ιωάννης του Ευάγγελου</t>
  </si>
  <si>
    <t>Θεοδωρόπουλος Θεόδωρος του Παναγιώτη</t>
  </si>
  <si>
    <t>Ιακώβου Λεμονιά (Νένα) του Παράσχου</t>
  </si>
  <si>
    <t>Καβακλής Λουκάς του Ομήρου</t>
  </si>
  <si>
    <t>Καββαδία Φωτεινή του Ευθυμίου</t>
  </si>
  <si>
    <t>Καινούργιος Ευάγγελος του Γεωργίου</t>
  </si>
  <si>
    <t>Κακαρούμπας Βασίλειος του Αλεξάνδρου</t>
  </si>
  <si>
    <t>Καλημερίδης Γεώργιος του Αναστασίου</t>
  </si>
  <si>
    <t>Καλλώνης Σταύρος του Στυλιανού</t>
  </si>
  <si>
    <t>Καλύβας Κων/νος του Ιωάννη</t>
  </si>
  <si>
    <t>Κανδηλώρος Χρήστος του Σωτήρη</t>
  </si>
  <si>
    <t>Καπακτσής Αλέξανδρος του Γεωργίου</t>
  </si>
  <si>
    <t>Καπακτσής Δημήτριος του Μόσχου</t>
  </si>
  <si>
    <t>Καραβέντζας Θωμάς του Βασιλείου</t>
  </si>
  <si>
    <t>Καραγκούνη Βασιλική του Παναγιώτη</t>
  </si>
  <si>
    <t>Καρρά Φωτεινή του Ιωάννη</t>
  </si>
  <si>
    <t>Κατσαρού Ιωάννα του Αποστόλου</t>
  </si>
  <si>
    <t>Κατσός Χαράλαμπος του Παντελή</t>
  </si>
  <si>
    <t>Κιτσούλη Ελένη του Γεωργίου</t>
  </si>
  <si>
    <t>Κλιάφα Άρτεμις του Ιωάννη</t>
  </si>
  <si>
    <t>Κολωνιώτου Αναστασία του Κων/νου</t>
  </si>
  <si>
    <t>Κοντελές Αθανάσιος του Λουκά</t>
  </si>
  <si>
    <t>Κορδίλας Ξενοφών του Σωκράτη</t>
  </si>
  <si>
    <t>Κοσμοπούλου Φωτεινή του Ιωάννη</t>
  </si>
  <si>
    <t>Κοτίνης Χρήστος του Ιωάννη</t>
  </si>
  <si>
    <t>Κοτρώτσιος Νικόλαος του Θωμά</t>
  </si>
  <si>
    <t>Κουλιούμπας Οδυσσέας του Γεωργίου</t>
  </si>
  <si>
    <t>Κουπατσιάρης Αθανάσιος του Θωμά</t>
  </si>
  <si>
    <t>Κούρτη Ιουλία του Επαμεινώνδα</t>
  </si>
  <si>
    <t>Κουτσώνης Βύρωνας του Στέργιου</t>
  </si>
  <si>
    <t>Κυρίτσης Παναγιώτης του Θωμά</t>
  </si>
  <si>
    <t>Κώτση Αγαθή του Γεωργίου</t>
  </si>
  <si>
    <t>Λαγοπούλου Βικτωρία (Βίκυ) του Νικολάου</t>
  </si>
  <si>
    <t>Λαθήρα Βάσω του Ιωάννη</t>
  </si>
  <si>
    <t>Λαλίδης Αστέριος του Κων/νου</t>
  </si>
  <si>
    <t>Λιάμπας Γεώργιος του Γρηγορίου</t>
  </si>
  <si>
    <t>Μαγγάογλου Παντελής του Νικολάου</t>
  </si>
  <si>
    <t>Μάζαρης Βασίλειος του Ιωάννη</t>
  </si>
  <si>
    <t>Μακρής Βασίλης του Κων/νου</t>
  </si>
  <si>
    <t>Μαλανδράκη Βασιλεία του Κων/νου</t>
  </si>
  <si>
    <t>Μαλαχά Ελένη του Ιωάννη</t>
  </si>
  <si>
    <t>Μαντζώρος Φώτιος του Αλέκου</t>
  </si>
  <si>
    <t>Μαριόλης Δημήτριος του Γεωργίου</t>
  </si>
  <si>
    <t>Μαρκαντωνάτος Φώτιος του Γρηγορίου</t>
  </si>
  <si>
    <t>Μενδώνης Πέτρος του Γεωργίου</t>
  </si>
  <si>
    <t>Μιλτσακάκης Μιχαήλ του Νικολάου</t>
  </si>
  <si>
    <t>Μιχάλογλου Στέλα του Θεοχάρη</t>
  </si>
  <si>
    <t>Μότσιου Σπυριδούλα του Ανδρέα</t>
  </si>
  <si>
    <t>Μούκα Γεωργία του Χρήστου</t>
  </si>
  <si>
    <t>Μουστάκας Μιχαήλ του Σταύρου</t>
  </si>
  <si>
    <t>Μπαζώρας Ιωάννης του Γεωργίου</t>
  </si>
  <si>
    <t>Μπαλτάς Χαράλαμπος του Ιωάννη</t>
  </si>
  <si>
    <t>Μπέλου Λουίζα του Χρήστου</t>
  </si>
  <si>
    <t>Μπερμπατιώτη Δήμητρα του Νέστορα</t>
  </si>
  <si>
    <t>Μπουργουτζής Ηλίας του Ευσταθίου</t>
  </si>
  <si>
    <t>Νασιόπουλος Δημήτρης του Χαράλαμπου</t>
  </si>
  <si>
    <t>Νικολάου Κυριακή του Αντωνίου</t>
  </si>
  <si>
    <t>Νικολάρας Ιωάννης του Νικολάου</t>
  </si>
  <si>
    <t>Νικολάρας Λάμπρος του Νικολάου</t>
  </si>
  <si>
    <t xml:space="preserve">ΕΛΑΒΑΝ ΚΑΤΑ ΣΥΝΔΥΑΣΜΟ </t>
  </si>
  <si>
    <t>ΨΗΦΟΙ</t>
  </si>
  <si>
    <t xml:space="preserve">Παρακαλούμε τα αποτελέσματα των εκλογών να σταλούν σύμφωνα με το έντυπο στην Κ.Υ. </t>
  </si>
  <si>
    <t>Δ/ΝΣΗ Π.Ε.</t>
  </si>
  <si>
    <t>ΕΓΓΕΓΡΑΜΕΝΟΙ :</t>
  </si>
  <si>
    <t>ΨΗΦΙΣΑΝ :</t>
  </si>
  <si>
    <t>ΕΓΚΥΡΑ :</t>
  </si>
  <si>
    <t>ΑΚΥΡΑ :</t>
  </si>
  <si>
    <t>ΑΠΟΧΗ :</t>
  </si>
  <si>
    <t>(%)</t>
  </si>
  <si>
    <t>ΣΥΝΟΛΟ :</t>
  </si>
  <si>
    <t>Νικολοπούλου Παυλίνα του Αριστοτέλη</t>
  </si>
  <si>
    <t>Νικολούδης Δημήτριος του Νικολάου</t>
  </si>
  <si>
    <t>Νταλιάνης Πέτρος του Κων/νου</t>
  </si>
  <si>
    <t>Ντόνα Αικατερίνη του Χρήστου</t>
  </si>
  <si>
    <t>Παπαθανασίου Αργύριος του Κων/νου</t>
  </si>
  <si>
    <t>Παπαμηνά Μαργαρίτα του Γεωργίου</t>
  </si>
  <si>
    <t>Παπασπύρος Νικόλαος του Παύλου</t>
  </si>
  <si>
    <t>Παπατσίμπας Βασίλειος του Ηλία</t>
  </si>
  <si>
    <t>Παπαχρόνης Δημήτριος του Θεοδώρου</t>
  </si>
  <si>
    <t>Παππά Ιωάννα του Αναστασίου</t>
  </si>
  <si>
    <t>Πασσάς Ευάγγελος του Φωτίου</t>
  </si>
  <si>
    <t>Πατσόγλου Σάββας του Χρυσοστόμου</t>
  </si>
  <si>
    <t>Πενταγιώτη Αλεξάνδρα του Ιωάννη</t>
  </si>
  <si>
    <t>Πετρίδου Θεώνη του Νικολάου</t>
  </si>
  <si>
    <t>Πετρόπουλος Ιωάννης του Νικολάου</t>
  </si>
  <si>
    <t>Πλακονούρη Διονυσία (Σίσυ) του Χρήστου</t>
  </si>
  <si>
    <t>Πολάκης Γεώργιος του Πέτρου</t>
  </si>
  <si>
    <t>Ποντικάκης Φώτης του Γεωργίου (συνεργαζόμενος)</t>
  </si>
  <si>
    <t>Προκόβας Χρήστος του Κωνσταντίνου</t>
  </si>
  <si>
    <t>Προκόπη Αδριανή του Γερασίμου</t>
  </si>
  <si>
    <t>Ρέππα Κωνσταντίνα του Νικολάου</t>
  </si>
  <si>
    <t>Ρέππας Χρήστος του Κωνσταντίνου</t>
  </si>
  <si>
    <t>Ρήγα Αικατερίνη του Γεωργίου</t>
  </si>
  <si>
    <t>Ρίζος Σεραφείμ του Νικολάου</t>
  </si>
  <si>
    <t>Ροντογιάννης Αριστείδης του Σπυρίδωνα</t>
  </si>
  <si>
    <t>Σάμιος Παναγιώτης του Δημητρίου</t>
  </si>
  <si>
    <t>Σγατζός Αριστείδης του Νικολάου</t>
  </si>
  <si>
    <t>Σεκερτζής Θωμάς του Ιωάννη</t>
  </si>
  <si>
    <t>Σιδηροπούλου Χριστίνα του Δημητρίου</t>
  </si>
  <si>
    <t>Σιουμπάλας Ηλίας του Γεωργίου</t>
  </si>
  <si>
    <t>Σκοπελίτου Ειρήνη του Γεωργίου</t>
  </si>
  <si>
    <t>Σκούρα Μαρία του Θωμά</t>
  </si>
  <si>
    <t>Σμήλιος Ηλίας του Νικολάου</t>
  </si>
  <si>
    <t>Σούλιου Δήμητρα του Τηλέμαχου</t>
  </si>
  <si>
    <t>ΑΝΕΞΑΡΤΗΤΗ ΡΙΖΟΣΠΑΣΤΙΚΗ ΠΑΡΕΜΒΑΣΗ
Παρεμβάσεις Κινήσεις Συσπειρώσεις Π.Ε.</t>
  </si>
  <si>
    <t>Σουρβίνος Χρύσανθος του Σπύρου</t>
  </si>
  <si>
    <t>Σπηλιοπούλου Αικατερίνη του Χρήστου</t>
  </si>
  <si>
    <t>Σταρακάς Λεωνίδας του Ευαγγέλου</t>
  </si>
  <si>
    <t>Στενού Μάγδα του Γεωργίου</t>
  </si>
  <si>
    <t>Στόλης Νικόλαος του Ζαφείρη</t>
  </si>
  <si>
    <t>Στυλιανού Στέλλα του Νικολάου</t>
  </si>
  <si>
    <t>Σύφαντος Νικόλαος του Ιωάννη</t>
  </si>
  <si>
    <t>Ταζοπούλου Στεργιανή του Αντωνίου</t>
  </si>
  <si>
    <t>Ταμπάκης Θεολόγος του Δημητρίου</t>
  </si>
  <si>
    <t>Τζελέτας Νικόλαος του Κωνσταντίνου</t>
  </si>
  <si>
    <t>Τζωρτζακάκης Γεώργιος του Νικολάου</t>
  </si>
  <si>
    <t>Τολιάκης Βασίλειος του Μάρκου</t>
  </si>
  <si>
    <t>Τούλη Σοφία του Γιαννούλη</t>
  </si>
  <si>
    <t>Τραγά Στέλλα του Αντωνίου</t>
  </si>
  <si>
    <t>Τρώντσιου Ευαγγελία (Λίτσα) του Αλκιβιάδη</t>
  </si>
  <si>
    <t>Τσαγκαράτου Αιμιλία του Γεωργίου</t>
  </si>
  <si>
    <t>Τσακανίκα Σταυρούλα του Πέτρου</t>
  </si>
  <si>
    <t>Τσιγκούνης Ιωάννης του Χαραλάμπους</t>
  </si>
  <si>
    <t>Τσίτσος Άρης του Γεωργίου</t>
  </si>
  <si>
    <t>Τσιώλη Χριστίνα του Ανδρέα</t>
  </si>
  <si>
    <t>Τσιώλης Σωτήρης του Παναγιώτη</t>
  </si>
  <si>
    <t>Τσολακίδης Χρήστος του Παύλου</t>
  </si>
  <si>
    <t>Τσουκάλης Δημήτριος του Νικολάου</t>
  </si>
  <si>
    <t>Φόβου Μαρία του Νικολάου</t>
  </si>
  <si>
    <t>Φρύδα Μαρία του Παναγιώτη</t>
  </si>
  <si>
    <t>Φωκιανός Στέλιος του Τριαντάφυλλου</t>
  </si>
  <si>
    <t>Φώλια Στέλλα του Γεωργίου</t>
  </si>
  <si>
    <t>Χαλαστάνης Θεόδωρος του Λάμπρου</t>
  </si>
  <si>
    <t>Χαλβατζιδάκης Δημήτρης του Στυλιανού</t>
  </si>
  <si>
    <t>Χαλικιά Τατιάνα του Σταύρου</t>
  </si>
  <si>
    <t>Χαρμάνης Σπύρος του Νικήτα</t>
  </si>
  <si>
    <t>Χουλιάρας Βασίλειος του Κωνσταντίνου</t>
  </si>
  <si>
    <t>Χριστοδούλου Αστέριος του Κων/νου</t>
  </si>
  <si>
    <t>Χριστοπούλου Αφροδίτη του Ιωάννη</t>
  </si>
  <si>
    <t>Χριστοφόρου Νικόλαος του Γεωργίου</t>
  </si>
  <si>
    <t>Χρόνης Γεώργιος του Κωνσταντίνου</t>
  </si>
  <si>
    <t>Ψαλιδάκου Άντα του Σωτήρη</t>
  </si>
  <si>
    <t>Αργυρόπουλος Δημήτριος του Νικολάου</t>
  </si>
  <si>
    <t>Βάθη Φωτεινή του Σωτηρίου</t>
  </si>
  <si>
    <t>Βασιλόπουλος Μιλτιάδης του Λεωνίδα</t>
  </si>
  <si>
    <t>Βεκρή Αργυρώ (Ηρώ) του Σταματίου</t>
  </si>
  <si>
    <t>Γκότζος Παύλος του Κωνσταντίνου</t>
  </si>
  <si>
    <t>Αγγουρά Βασιλική του Χαριλάου</t>
  </si>
  <si>
    <t>Γούλας Χρήστος του Αθανασίου</t>
  </si>
  <si>
    <t>Τουρλούπης Κων/νος του Βασιλείου</t>
  </si>
  <si>
    <t>Μπαντίδου Ευαγγελία του Ιωάννη</t>
  </si>
  <si>
    <t>Ντέρη Στυλιανή του Θεοφίλου</t>
  </si>
  <si>
    <t xml:space="preserve">Ντόβα Άνζυ του Ιωάννη </t>
  </si>
  <si>
    <t>Παβέλης Αθανάσιος του Χρήστου</t>
  </si>
  <si>
    <t>Παβέλης Παναγιώτης του Χρήστου</t>
  </si>
  <si>
    <t>Παζάλος Γεώργιος του Ιωάννη</t>
  </si>
  <si>
    <t>Σκαρτσίλας Σωτήριος του Παναγιώτη</t>
  </si>
  <si>
    <t>Στεφάνου Χρύσα του Βασιλείου</t>
  </si>
  <si>
    <t>Τιγκλιανίδου Σοφία του Σάββα</t>
  </si>
  <si>
    <t>Χιώνη Μαρνέτα (Νέτα) του Κωνσταντίνου</t>
  </si>
  <si>
    <t>ΣΥΝΟΛΟ ανά ΕΚΛΟΓΙΚO ΤΜΗΜΑ :</t>
  </si>
  <si>
    <t>Αγγελίδης Ιωάννης του Δημητρίου</t>
  </si>
  <si>
    <t>Αδαμίδου Βασιλική του Παύλου</t>
  </si>
  <si>
    <t>Αρμόνης Λεωνίδας του Χρήστου</t>
  </si>
  <si>
    <t>Βαγενάς Δημήτριος του Σπυρίδωνα</t>
  </si>
  <si>
    <t>Βώσσος Γεώργιος του Σπυρίδωνα</t>
  </si>
  <si>
    <t>Δεμερτζής Γεώργιος του Αντωνίου</t>
  </si>
  <si>
    <t>Δήμου Ιωάννης του Βασιλείου</t>
  </si>
  <si>
    <t>Κάτσης Ηλίας του Βλάσιου</t>
  </si>
  <si>
    <t>Κουτρομάνος Θωμάς του Ηλία</t>
  </si>
  <si>
    <t>Λιολιόπουλος Αντώνιος του Γεωργίου</t>
  </si>
  <si>
    <t>Μαρίνης Μιχαήλ του Σταύρου</t>
  </si>
  <si>
    <t>Μήνας Αθανάσιος του Γεωργίου</t>
  </si>
  <si>
    <t>Παληγιάννης Βασίλειος του Ιωάννη</t>
  </si>
  <si>
    <t>Παπαποστόλου Δημήτριος του Βασιλείου</t>
  </si>
  <si>
    <t>Πλακωτάρη Αθηνά του Δήμου</t>
  </si>
  <si>
    <t>Σακκάς Γρηγόριος του Αθανασίου</t>
  </si>
  <si>
    <t>Σκλαβενίτης Νικόλαος του Στέφανου</t>
  </si>
  <si>
    <t>Τρανός Χρήστος του Δημητρίου</t>
  </si>
  <si>
    <t>Τσάμης Δημήτριος του Αριστείδη</t>
  </si>
  <si>
    <t>Τσάνης Ευάγγελος του Γρηγορίου</t>
  </si>
  <si>
    <t>Χονδρός Ελευθέριος του Ευαγγέλου</t>
  </si>
  <si>
    <t>Χριστόπουλος Δημήτριος του Γεωργίου</t>
  </si>
  <si>
    <t>Αναστασιάδης Χρήστος του Αχιλλέα</t>
  </si>
  <si>
    <t>Ανδρώνης Κωνσταντίνος του Βασιλείου</t>
  </si>
  <si>
    <t>Αντωνιάδου Κυράνα του Κωνσταντίνου</t>
  </si>
  <si>
    <t>Αντωνόπουλος Απόστολος του Κωνσταντίνου</t>
  </si>
  <si>
    <t>Αποστόλου Νικόλαος του Απόστολου</t>
  </si>
  <si>
    <t>Αρβανίτης Αναστάσιος του Σταύρου</t>
  </si>
  <si>
    <t>Παπαγιάννης Κωνσταντίνος του Δημητρίου</t>
  </si>
  <si>
    <t>Αργύρη Ευαγγελούλα του Γεωργίου</t>
  </si>
  <si>
    <t>Βαγενά Αλεξάνδρα του Αριστόβουλου</t>
  </si>
  <si>
    <t>Βενέτη Ζωή του Λάμπρου</t>
  </si>
  <si>
    <t>Βενέτη Χριστίνα του Γεωργίου</t>
  </si>
  <si>
    <t>Βλαχόπουλος Σπυρίδων του Βασιλείου</t>
  </si>
  <si>
    <t>Βόλτσης Σωκράτης του Σταύρου</t>
  </si>
  <si>
    <t>Βρεττού Αγγελική του Θεοδώρου</t>
  </si>
  <si>
    <t>Γαλάνης Γρηγόριος του Δημητρίου</t>
  </si>
  <si>
    <t>Γεννάδιος Γεώργιος του Βασιλείου</t>
  </si>
  <si>
    <t>Γεωργιάδη Σοφία του Κωνσταντίνου</t>
  </si>
  <si>
    <t>Γιαννόπουλος Θεόδωρος του Παναγιώτη</t>
  </si>
  <si>
    <t>Γκόνης Ιωάννης του Σωτηρίου</t>
  </si>
  <si>
    <t>Γούλα Μαρία του Σωτηρίου</t>
  </si>
  <si>
    <t>Γούσιας Δαμιανός του Σπυρίδωνα</t>
  </si>
  <si>
    <t>Δαλακούρας Κωνσταντίνος του Γεωργίου</t>
  </si>
  <si>
    <t>Δεληγιάννης Δημήτριος του Νικολάου</t>
  </si>
  <si>
    <t>Δεμερτζή Μαρία του Βασιλείου</t>
  </si>
  <si>
    <t>Δουνιάς Ιωάννης του Στυλιανού</t>
  </si>
  <si>
    <t>Εμμανουηλίδου Σταματίνα(Μάτα) του Στέφανου</t>
  </si>
  <si>
    <t>Ζερβού Μαγδαληνή του Νικολάου</t>
  </si>
  <si>
    <t>Ζήνδρος Βασίλειος του Δημητρίου</t>
  </si>
  <si>
    <t>Θαλασσινού Μαρία του Διονυσίου</t>
  </si>
  <si>
    <t>Θανόπουλος Γεώργιος του Χρήστου</t>
  </si>
  <si>
    <t>Θανόπουλος Ιωάννης του Αποστόλου</t>
  </si>
  <si>
    <t>Θεοδοσίου Ιωάννης του Βασιλείου</t>
  </si>
  <si>
    <t>Θεοδώρου Ευαγγελία του Κωνσταντίνου</t>
  </si>
  <si>
    <t>Θεοφιλάτου Αγγελική του Θωμά</t>
  </si>
  <si>
    <t>Καβαδάκης Εμμανουήλ του Ιωάννη</t>
  </si>
  <si>
    <t>Καζάντη Μαρία του Εμμανουήλ</t>
  </si>
  <si>
    <t>Καλτσούνης Θεόδωρος του Ηλία</t>
  </si>
  <si>
    <t>Καμπούρης Δημήτριος του Μιχαήλ</t>
  </si>
  <si>
    <t>Καππές Νικόλαος του Ιωάννη</t>
  </si>
  <si>
    <t>Καπράνας Ζήσης του Ηλία</t>
  </si>
  <si>
    <t>Καραϊσκάκης Ευάγγελος του Θεοδώρου</t>
  </si>
  <si>
    <t>Καρακαλπάκης-Καρράς Κωνσταντίνος του Νικολάου</t>
  </si>
  <si>
    <t>Καραμουσουλής Γεώργιος του Μιχαήλ</t>
  </si>
  <si>
    <t>Καραντζή Σταματική (Μαριτίνα) του Αναστασίου</t>
  </si>
  <si>
    <t>Καρβούνης Δημήτριος του Νικολάου</t>
  </si>
  <si>
    <t>Καρλάφτης Βασίλειος του Ηλία</t>
  </si>
  <si>
    <t>Κατσικάτσος Δημήτριος του Νικολάου</t>
  </si>
  <si>
    <t>Κέντρος Γεώργιος του Ευαγγέλου</t>
  </si>
  <si>
    <t>Κεσίδης Αναστάσιος του Ηλία</t>
  </si>
  <si>
    <t>Κεφαλά Δήμητρα του Θεοδοσίου</t>
  </si>
  <si>
    <t>Κικίδου Δροσιά του Αναστασίου</t>
  </si>
  <si>
    <t>Κιρμινιώτη Ευαγγελία του Βασιλείου</t>
  </si>
  <si>
    <t>Κοκκινομηλιώτης Γεώργιος του Χρήστου</t>
  </si>
  <si>
    <t>Κόκκοτα Ναυσικά του Χαραλάμπους</t>
  </si>
  <si>
    <t>Κολίνη Καλλιόπη του Μενελάου</t>
  </si>
  <si>
    <t>Κολιοβέτα Κωνσταντίνα του Παύλου</t>
  </si>
  <si>
    <t>Κόλλιας Κωνσταντίνος του Γεωργίου</t>
  </si>
  <si>
    <t>Κόλλιας Χρήστος του Γεωργίου</t>
  </si>
  <si>
    <t>Κοσμόπουλος Βασίλειος του Δημοσθένη</t>
  </si>
  <si>
    <t>Κουντούρης Γεώργιος του Αντωνίου</t>
  </si>
  <si>
    <t>Κουρκούνης Χρήστος του Χαραλάμπους</t>
  </si>
  <si>
    <t>Κουρσάρης Αντώνιος του Θεοφύλακτου</t>
  </si>
  <si>
    <t>Κουταλοπούλου Ελένη του Θεόφιλου</t>
  </si>
  <si>
    <t>Κουτσογιαννάκη Αγγελική του Κωνσταντίνου</t>
  </si>
  <si>
    <t>Κρατημένος Δημήτριος του Αντωνίου</t>
  </si>
  <si>
    <t>Κυμηνάς Ανδρέας του Αναστασίου</t>
  </si>
  <si>
    <t>Κωνσταντόπουλος Περικλής του Νικολάου</t>
  </si>
  <si>
    <t>Κωτίνας Δημήτριος του Κωνσταντίνου</t>
  </si>
  <si>
    <t>Λάζος Φώτιος του Γεωργίου</t>
  </si>
  <si>
    <t>Λασκαρίδου Ειρήνη του Κωνσταντίνου</t>
  </si>
  <si>
    <t>Λέκκας Δημήτριος του Παναγιώτη</t>
  </si>
  <si>
    <t>Λιάτσου Χριστοφορούλα του Νικολάου</t>
  </si>
  <si>
    <t>Λίπκοβιτς Μαρία του Γεωργίου</t>
  </si>
  <si>
    <t>Σαμαρά Ελένη του Ερωτόκριτου</t>
  </si>
  <si>
    <t>Αλογά Βιολέτα του Ηλία</t>
  </si>
  <si>
    <t>Σιδηροπούλου Αρετή του Αλέξανδρου</t>
  </si>
  <si>
    <t>Λαχουρή Κωνσταντίνα του Παναγιώτη</t>
  </si>
  <si>
    <t>Χατζηφωτιάδης Κωνσταντίνος του Δημητρίου</t>
  </si>
  <si>
    <t>Μάγγου Βαρβάρα του Βελισσάριου</t>
  </si>
  <si>
    <t>Μαγκούτη Ζωή του Γεωργίου</t>
  </si>
  <si>
    <t>Μανδώρας Δημητράκης του Γεωργίου</t>
  </si>
  <si>
    <t>Μανίκας Γεώργιος του Δημητρίου</t>
  </si>
  <si>
    <t>Μάνταλος Αθανάσιος του Θεόφιλου</t>
  </si>
  <si>
    <t>Μαντζαβράκου Ανθή του Θεοδοσίου</t>
  </si>
  <si>
    <t>Μανώλης-Πατσούρης Γεώργιος του Φιλίππου</t>
  </si>
  <si>
    <t>Μηλιώνη Δέσποινα του Ιωάννη</t>
  </si>
  <si>
    <t>Μιχαλακόπουλος Παναγιώτης του Χαραλάμπους</t>
  </si>
  <si>
    <t>Μοσχονά Χρυσούλα του Άγγελου</t>
  </si>
  <si>
    <t>Μουστάκας-Βρεττός Θεόφιλος του Νικηφόρου</t>
  </si>
  <si>
    <t>Μπαγιόκας Γρηγόριος του Χρήστου</t>
  </si>
  <si>
    <t>Μπάδας Ανδρέας του Γεωργίου</t>
  </si>
  <si>
    <t>Μπακατσής Κωνσταντίνος του Βασιλείου</t>
  </si>
  <si>
    <t>Μπαλαμάτσια Μαρίνα του Ηλία</t>
  </si>
  <si>
    <t>Μπαλτάς Θεόδωρος του Κωνσταντίνου</t>
  </si>
  <si>
    <t>Μπαλωμένου Πολυκρήτη του Κωνσταντίνου</t>
  </si>
  <si>
    <t>Μπεκυρά Ιωάννα του Αντωνίου</t>
  </si>
  <si>
    <t>Μπέσσας Ανδρέας του Αθανασίου</t>
  </si>
  <si>
    <t>Μπιλάλη Σοφία του Γεωργίου</t>
  </si>
  <si>
    <t>Μπλατσούκα Ευαγγελία του Αντρέα</t>
  </si>
  <si>
    <t>Μπούκικας Κωνσταντίνος του Αργυρίου</t>
  </si>
  <si>
    <t xml:space="preserve">Μωραΐτη Ελένη του Ιωάννη </t>
  </si>
  <si>
    <t>Νάνη Κωνσταντινιά του Γεωργίου</t>
  </si>
  <si>
    <t>Νίκας Λεωνίδας του Ιωάννη</t>
  </si>
  <si>
    <t>Νικολάου Αλεξάνδρα του Ιωάννη</t>
  </si>
  <si>
    <t>Νικολάου Ηλίας του Ιωάννη</t>
  </si>
  <si>
    <t>Νικολουδάκος Ευάγγελος του Ιωάννη</t>
  </si>
  <si>
    <t>Ντελής Αντώνιος του Θωμά</t>
  </si>
  <si>
    <t>Οικονόμου Βασίλειος του Κωνσταντίνου</t>
  </si>
  <si>
    <t>Οικονόμου Μιλτιάδης του Αναστασίου</t>
  </si>
  <si>
    <t>Παναγάκη Μαριαλένα του Γεωργίου</t>
  </si>
  <si>
    <t>Παναγιωτακόπουλος Δημήτριος του Σταύρου</t>
  </si>
  <si>
    <t>Πανάγου Αθανάσιος του Σπύρου</t>
  </si>
  <si>
    <t>Παξινός Θρασύβουλος του Δημητρίου</t>
  </si>
  <si>
    <t>Παπαβασιλείου Πολυξένη του Κωνσταντίνου</t>
  </si>
  <si>
    <t>Παπαγεωργίου Αναστάσιος του Γεωργίου</t>
  </si>
  <si>
    <t>Παπαγρηγορίου Ιωάννης του Παναγιώτη</t>
  </si>
  <si>
    <t>Παπαδόπουλος Ανδρέας του Ιωάννη</t>
  </si>
  <si>
    <t>Παπαϊωάννου Θεοφάνης του Αποστόλου</t>
  </si>
  <si>
    <t>Παπαμανώλης Δημήτριος του Δημοσθένη</t>
  </si>
  <si>
    <t>Παπανδρικόπουλος Ανδρέας του Αντωνίου</t>
  </si>
  <si>
    <t>Παππάς Χρήστος του Θεοδώρου</t>
  </si>
  <si>
    <t>Τσάνα Ελένη του Χρήστου</t>
  </si>
  <si>
    <t>Παρασκευοπούλου Μαρία του Παναγιώτη</t>
  </si>
  <si>
    <t>Πατσού Αλίκη του Αναστασίου</t>
  </si>
  <si>
    <t>Πέτρου Νικολέτα του Πέτρου</t>
  </si>
  <si>
    <t>Πηγαδάς Σωτήριος του Κωνσταντίνου</t>
  </si>
  <si>
    <t>Πιλάλης Χρήστος του Θεοδώρου-Παναγιώτη</t>
  </si>
  <si>
    <t>Πισκιούλης Μιχαήλ του Αλεξάνδρου</t>
  </si>
  <si>
    <t>Πλούσκας Κωνσταντίνος του Σταύρου</t>
  </si>
  <si>
    <t>Πουλιάνος Σπύρος του Λαζάρου</t>
  </si>
  <si>
    <t>Πριμηκύρης Δημήτριος του Αλέκου</t>
  </si>
  <si>
    <t>Πριονάς Ανδρέας του Άγγελου</t>
  </si>
  <si>
    <t>Ρεμπατσιός Αριστείδης του Αθανασίου</t>
  </si>
  <si>
    <t>Ρήγας Ιωάννης του Δημητρίου</t>
  </si>
  <si>
    <t>Ρήγας Παναγιώτης του Αγησιλάου</t>
  </si>
  <si>
    <t>Ριζούλης Ανδρέας του Κωνσταντίνου</t>
  </si>
  <si>
    <t>Ρουσιάκης Αχιλλέας του Θωμά</t>
  </si>
  <si>
    <t>Σακαρέλης Δονάτος του Στυλιανού</t>
  </si>
  <si>
    <t>Σαμακωβίδης Δημήτριος του Παντελή</t>
  </si>
  <si>
    <t>Σαράντου Αναστάσιος του Μιχαήλ</t>
  </si>
  <si>
    <t>Σάρρος Κωνσταντίνος του Θωμά</t>
  </si>
  <si>
    <t>Σιαφλιάνης Δημήτριος του Γεωργίου</t>
  </si>
  <si>
    <t>Σιδέρη Αικατερίνη του Αναστασίου</t>
  </si>
  <si>
    <t>Σιψάς Παναγιώτης του Γεωργίου</t>
  </si>
  <si>
    <t>Σιώχος Ορέστης του Σωτηρίου</t>
  </si>
  <si>
    <t>Σκοκάκης Αντώνης του Επαμεινώνδα</t>
  </si>
  <si>
    <t>Σούρλας Απόστολος του Ζήση</t>
  </si>
  <si>
    <t>Σπανοπούλου Ελένη του Ζαφειρίου</t>
  </si>
  <si>
    <t>Σταμελάκη Ευαγγελία του Δημητρίου</t>
  </si>
  <si>
    <t>Σταμούλου Παναγιώτα του Θωμά</t>
  </si>
  <si>
    <t>Στέφος Ιωάννης του Θεοδώρου</t>
  </si>
  <si>
    <t>Συμεωνίδης Κωνσταντίνος του Αποστόλου</t>
  </si>
  <si>
    <t>Συρανίδης Νικόλαος του Κωνσταντίνου</t>
  </si>
  <si>
    <t>Ταβελλάρη Σοφία του Βασιλείου</t>
  </si>
  <si>
    <t>Τερζάκης Γεώργιος του Μιχαήλ</t>
  </si>
  <si>
    <t>Τερλεπάνης Κωνσταντίνος του Νικολάου</t>
  </si>
  <si>
    <t>Τζαχρήστας Δημήτριος του Χρήστου</t>
  </si>
  <si>
    <t>Τζίμας Γεώργιος του Σταύρου</t>
  </si>
  <si>
    <t>Τηλιακού Άννα του Νικολάου</t>
  </si>
  <si>
    <t>Τίτα Θεοδώρα (Δώρα) του Παναγιώτη</t>
  </si>
  <si>
    <t>Τολίκα Αικατερίνη-Μαρίνα του Σπύρου</t>
  </si>
  <si>
    <t>Τραμπάκουλος Ηλίας του Αριστείδη</t>
  </si>
  <si>
    <t>Τσακμακάς Βασίλειος του Αποστόλου</t>
  </si>
  <si>
    <t>Τσιαντή Κωνσταντίνα του Ιωάννη</t>
  </si>
  <si>
    <t>Τσουμάνας Ναούμ (Μάκης) του Βιργιλίου</t>
  </si>
  <si>
    <t>Τσουμπακόπουλος Ιωάννης του Ζώη</t>
  </si>
  <si>
    <t>Φιλιππούσης Ματθαίος του Μάριου</t>
  </si>
  <si>
    <t>Χαϊλατζίδου Θεοδοσία(Γνωσούλα) του Δημητρίου</t>
  </si>
  <si>
    <t>Χαλβατζής Γεώργιος του Δημητρίου</t>
  </si>
  <si>
    <t>Χατζηθεοδώρου Γεώργιος του Ηλία</t>
  </si>
  <si>
    <t>Χατζηθωμάς Ευάγγελος του Λαζάρου</t>
  </si>
  <si>
    <t>Χατζηπαναγιώτου Εμμανουήλ του Αντωνίου</t>
  </si>
  <si>
    <t>Χατζησάββας Παναγιώτης του Ηρακλή</t>
  </si>
  <si>
    <t>Χούντα Ιωάννα του Ευαγγέλου</t>
  </si>
  <si>
    <t>Χριστάκη Βασιλική του Παναγιώτη</t>
  </si>
  <si>
    <t>Χριστοδουλοπούλου Ευθυμία του Βασιλείου</t>
  </si>
  <si>
    <t>Ψυχογυιού Βασιλική του Δημητρίου</t>
  </si>
  <si>
    <t>Αγγελονίδη Χριστίνα του Χρήστου</t>
  </si>
  <si>
    <t>Αλτάνη Νικολέττα (Νινέττα) του Αθανασίου</t>
  </si>
  <si>
    <t>Αναγνώστου Ιωάννης του Λάμπρου</t>
  </si>
  <si>
    <t>Ανδρικοπούλου Ρουμπίνη του Αλεξίου</t>
  </si>
  <si>
    <t>Αστραπέλλου Ξανθή του Ιωάννη</t>
  </si>
  <si>
    <t>Βαρελάς Σωτήριος του Ευάγγελου</t>
  </si>
  <si>
    <t>Βοργιά Ελένη (Νέλλη) του Κωνσταντίνου</t>
  </si>
  <si>
    <t>Γαλανοπούλου Χαρίκλεια (Χαρά) του Αποστόλου</t>
  </si>
  <si>
    <t>Γαλανού Άννα του Γεωργίου</t>
  </si>
  <si>
    <t>Γερακοπούλου Σοφία του Ηρακλή</t>
  </si>
  <si>
    <t>Γιανέλλης Βασίλης του Δημητρίου</t>
  </si>
  <si>
    <t>Γιαννάκη Μαρία του Δημητρίου</t>
  </si>
  <si>
    <t>Γκακούδη Σοφία του Δημητρίου</t>
  </si>
  <si>
    <t>Γκετσεντούδη Ευαγγελία του Δημητρίου</t>
  </si>
  <si>
    <t>Δαλίσκα Ελένη του Νικολάου</t>
  </si>
  <si>
    <t>Δαμαλάς Αριστείδης του Νικολάου</t>
  </si>
  <si>
    <t>Δελής Ιωάννης του Ιωάννη</t>
  </si>
  <si>
    <t>Δριμάλα Θεοδώρα του Νικολάου</t>
  </si>
  <si>
    <t>Ζαπάντης Νικόλαος του Κλεάνθη</t>
  </si>
  <si>
    <t>Ζέλιος Ευθύμιος του Αδάμ</t>
  </si>
  <si>
    <t>Θεοχάρης Δημήτρης του Χρήστου</t>
  </si>
  <si>
    <t>Καραγιαννίδου Δήμητρα του Χαράλαμπου</t>
  </si>
  <si>
    <t>Καραπάνου Ειρήνη του Χρήστου</t>
  </si>
  <si>
    <t>Κατσίκας Θωμάς του Κωνσταντίνου</t>
  </si>
  <si>
    <t>Κοπριτέλης Αποστόλης του Ιγνατίου</t>
  </si>
  <si>
    <t>Κορδάτος Φώτιος του Χριστοφόρου</t>
  </si>
  <si>
    <t>Κοσμίδου Ταμάρα του Ιωάννη</t>
  </si>
  <si>
    <t>Κουμαντζιά Ελένη του Γεωργίου</t>
  </si>
  <si>
    <t>Κουμπή Σοφία του Γεώργιου</t>
  </si>
  <si>
    <t>Κουρίτα Αικατερίνη του Κωνσταντίνου</t>
  </si>
  <si>
    <t>Κουτσαβλή Παναγιώτα (Γιώτα) του Θεράποντος</t>
  </si>
  <si>
    <t>Κυζίλη Ευστρατία-Ολυμπία του Κλεάνθη</t>
  </si>
  <si>
    <t xml:space="preserve">Κυριαζής Θωμάς του Απόστολου </t>
  </si>
  <si>
    <t>Λαμπροπούλου Σοφία του Γεωργίου</t>
  </si>
  <si>
    <t>Λιάκος Παναγιώτης του Χρήστου</t>
  </si>
  <si>
    <t>Λιάμπας Στέργιος του Αντρέα</t>
  </si>
  <si>
    <t>Λυκούρη Ευαγγελία (Λιλίκα) του Παναγιώτη</t>
  </si>
  <si>
    <t>Μαδυτινός Κώστας του Νικολάου</t>
  </si>
  <si>
    <t>Μαζίτσος Γεώργιος του Κωνσταντίνου</t>
  </si>
  <si>
    <t>Μακροθανάσης Δημήτρης του Γεωργίου</t>
  </si>
  <si>
    <t>Μάλλη Μαρία του Γεωργίου</t>
  </si>
  <si>
    <t>Μαλλιακούδης Εμμανουήλ του Ζήση</t>
  </si>
  <si>
    <t>Μαμούχα-Γεραλή Κατερίνα του Δημητρίου</t>
  </si>
  <si>
    <t>Μαργιώλα Μαρία του Εμμανουήλ</t>
  </si>
  <si>
    <t>Μεραμβελιωτάκη Χρυσούλα του Δημητρίου</t>
  </si>
  <si>
    <t>Μόκας Σωτήριος του Δημητρίου</t>
  </si>
  <si>
    <t>Μοσχονάς Γεώργιος του Νικολάου</t>
  </si>
  <si>
    <t>Μουστάκα Μαρία του Αλέξανδρου</t>
  </si>
  <si>
    <t>Μπίκας Χρήστος του Αντωνίου</t>
  </si>
  <si>
    <t>Μώραλη Κωνσταντίνα του Άγγελου</t>
  </si>
  <si>
    <t>Ναλπαντίδου Ευθυμία (Μιμίκα) του Μιχαήλ</t>
  </si>
  <si>
    <t>Νάστη Ελένη του Μιλτιάδη</t>
  </si>
  <si>
    <t>Νομικός Δημήτριος του Οδυσσέα</t>
  </si>
  <si>
    <t>Παλαρμάς Στέλιος του Μιχαήλ</t>
  </si>
  <si>
    <t>Πάλλας Θεόδωρος του Πέτρου</t>
  </si>
  <si>
    <t>Παπαδημητρίου Δημήτρης του Νικολάου</t>
  </si>
  <si>
    <t>Παπαδόπουλος Αριστείδης (Μίμης) του Διογένη</t>
  </si>
  <si>
    <t>Παπαδόπουλος Μιχαήλ του Γεωργίου</t>
  </si>
  <si>
    <t>Παπαϊωάννου Βασιλική του Δημητρίου</t>
  </si>
  <si>
    <t xml:space="preserve">Πικέα Χαραλαμπία του Διονυσίου </t>
  </si>
  <si>
    <t>Ποιμενίδης Βασίλειος του Γεωργίου</t>
  </si>
  <si>
    <t>Ρηγόπουλος Κωνσταντίνος του Σπυρίδωνα</t>
  </si>
  <si>
    <t>Ριζόπουλος Απόστολος του Δημητρίου</t>
  </si>
  <si>
    <t>Ρόμπας Ιωάννης του Αστέριου</t>
  </si>
  <si>
    <t>Ροντογιάννης Σπυρίδων του Ιωάννη</t>
  </si>
  <si>
    <t>Σερμπέζης Δημήτριος του Μόσχου</t>
  </si>
  <si>
    <t>Σμυρλής Νικόλαος του Παναγιώτη</t>
  </si>
  <si>
    <t>Στραγαλινού Ζωή του Τριαντάφυλλου</t>
  </si>
  <si>
    <t>Τάγκας Ιωσήφ του Μάνθου</t>
  </si>
  <si>
    <t>Τζελά Βασιλική του Αριστείδη</t>
  </si>
  <si>
    <t>Τίγκας Γεώργιος του Αλεξάνδρου</t>
  </si>
  <si>
    <t>Τόκας Αναστάσιος του Αθανασίου</t>
  </si>
  <si>
    <t xml:space="preserve">Τριάντη Πηνελόπη του Χριστοφόρου </t>
  </si>
  <si>
    <t>Τρίμπος Δημήτριος του Νικολάου</t>
  </si>
  <si>
    <t>Τσιάτσου Γεωργία του Στέφανου</t>
  </si>
  <si>
    <t>Φασούλας Δημήτριος του Γεωργίου</t>
  </si>
  <si>
    <t>Φραγκούλης Δημήτριος του Βασιλείου</t>
  </si>
  <si>
    <t>Φρέγκογλου Νικόλαος του Θεοδοσίου</t>
  </si>
  <si>
    <t>Φτίκας Νικόλαος του Ανδρέα</t>
  </si>
  <si>
    <t>Χριστοφίδης Δημήτριος του Χρήστου</t>
  </si>
  <si>
    <t>Χήρα Αγαθή του Κωνσταντίνου</t>
  </si>
  <si>
    <t>Ντούσας Δημήτριος του Βασιλείου</t>
  </si>
  <si>
    <t>Τσάνα Γαρυφαλλιά του Χρήστου</t>
  </si>
  <si>
    <r>
      <t xml:space="preserve">του  Υ.ΠΑΙ.Θ. στο e-mail </t>
    </r>
    <r>
      <rPr>
        <b/>
        <u/>
        <sz val="10"/>
        <rFont val="Arial Greek"/>
        <charset val="161"/>
      </rPr>
      <t>dppe@minedu.gov.gr</t>
    </r>
    <r>
      <rPr>
        <b/>
        <sz val="10"/>
        <rFont val="Arial Greek"/>
        <family val="2"/>
        <charset val="161"/>
      </rPr>
      <t xml:space="preserve"> στις 5 και 6-11-2014</t>
    </r>
  </si>
  <si>
    <t>Αβράμης – Παναγιωτόπουλος Φώτιος του Παναγιώτη</t>
  </si>
  <si>
    <t>Αλεξίου Ηλίας του Σταύρου</t>
  </si>
  <si>
    <t>Αμπελίδης Αναστάσιος του Μιχαήλ</t>
  </si>
  <si>
    <t>Αναγνωστόπουλος Διονύσης του Βασιλείου</t>
  </si>
  <si>
    <t>Αρτεμιάδης Λάζαρος του Ιωάννη</t>
  </si>
  <si>
    <t>Αρχοντής Δημήτριος του Χριστόδουλου</t>
  </si>
  <si>
    <t>Βαγενάς Θωμάς του Γεωργίου</t>
  </si>
  <si>
    <t>Βλέτσας Χρήστος του Γεωργίου</t>
  </si>
  <si>
    <t>Γουρνάς Αθανάσιος του Γεωργίου</t>
  </si>
  <si>
    <t xml:space="preserve">Θεοφιλίδης Ιωάννης του Γεωργίου </t>
  </si>
  <si>
    <t>Κανέλλος Κώστας του Θωμά</t>
  </si>
  <si>
    <t>Κορωναίου Βενετσιάνα του Στυλιανού</t>
  </si>
  <si>
    <t>Κώστα Θάλεια του Δημητρίου</t>
  </si>
  <si>
    <t>Κωστόπουλος Βασίλειος του Λάμπρου</t>
  </si>
  <si>
    <t>Λαζαρίδης Δημήτριος του Νικολάου</t>
  </si>
  <si>
    <t xml:space="preserve">Μάγειρας Ευάγγελος του Ηλία </t>
  </si>
  <si>
    <t>Μαργώνης Γεώργιος του Βασιλείου</t>
  </si>
  <si>
    <t>Γκούσκου Ευαγγελία (Αγγελική) του Ιωάννη</t>
  </si>
  <si>
    <t>Ευθυμίου Αθανάσιος του Κωνσταντίνου</t>
  </si>
  <si>
    <t>Μιχαήλ Νατάσα του Κωνσταντίνου</t>
  </si>
  <si>
    <t>Παπαγιαννόπουλος Απόστολος του Κωνσταντίνου</t>
  </si>
  <si>
    <t>Σιδηρόπουλος Κωνσταντίνος του Γεωργίου</t>
  </si>
  <si>
    <t>Καραβά Λελούδα (Λίλιαν) του Γεωργίου</t>
  </si>
  <si>
    <t>Μπίσσια Σταυρούλα του Γεωργίου</t>
  </si>
  <si>
    <t>Βρύνα Ζωή του Αναστασίου</t>
  </si>
  <si>
    <t>Μαρκόπουλος Ιωάννης του Αθανασίου</t>
  </si>
  <si>
    <t>Μαρούσης Παναγιώτης του Γεωργίου</t>
  </si>
  <si>
    <t>Μαυρομάτη Πελαγία του Ανδρέα</t>
  </si>
  <si>
    <t>Μεϊμέτης Παρασκευάς του Πολυχρόνη</t>
  </si>
</sst>
</file>

<file path=xl/styles.xml><?xml version="1.0" encoding="utf-8"?>
<styleSheet xmlns="http://schemas.openxmlformats.org/spreadsheetml/2006/main">
  <fonts count="27">
    <font>
      <sz val="10"/>
      <name val="Arial Greek"/>
      <charset val="161"/>
    </font>
    <font>
      <b/>
      <sz val="10"/>
      <name val="Arial Greek"/>
      <charset val="161"/>
    </font>
    <font>
      <sz val="10"/>
      <name val="Arial Greek"/>
      <charset val="161"/>
    </font>
    <font>
      <sz val="12"/>
      <color indexed="8"/>
      <name val="Arial"/>
      <family val="2"/>
      <charset val="161"/>
    </font>
    <font>
      <sz val="8"/>
      <name val="Arial Greek"/>
      <charset val="161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12"/>
      <name val="Arial Greek"/>
      <charset val="161"/>
    </font>
    <font>
      <b/>
      <sz val="12"/>
      <name val="Times New Roman"/>
      <family val="1"/>
      <charset val="161"/>
    </font>
    <font>
      <sz val="12"/>
      <name val="Times New Roman"/>
      <family val="1"/>
      <charset val="161"/>
    </font>
    <font>
      <sz val="10"/>
      <name val="Arial"/>
      <family val="2"/>
      <charset val="161"/>
    </font>
    <font>
      <sz val="10"/>
      <name val="Times New Roman"/>
      <family val="1"/>
      <charset val="161"/>
    </font>
    <font>
      <b/>
      <sz val="10"/>
      <name val="Times New Roman"/>
      <family val="1"/>
      <charset val="161"/>
    </font>
    <font>
      <b/>
      <sz val="16"/>
      <name val="Arial Greek"/>
      <charset val="161"/>
    </font>
    <font>
      <b/>
      <u/>
      <sz val="11"/>
      <name val="Arial Greek"/>
      <family val="2"/>
      <charset val="161"/>
    </font>
    <font>
      <b/>
      <sz val="10"/>
      <name val="Arial Greek"/>
      <family val="2"/>
      <charset val="161"/>
    </font>
    <font>
      <b/>
      <u/>
      <sz val="12"/>
      <name val="Arial Greek"/>
    </font>
    <font>
      <b/>
      <sz val="14"/>
      <name val="Arial Greek"/>
      <charset val="161"/>
    </font>
    <font>
      <sz val="14"/>
      <name val="Arial Greek"/>
      <charset val="161"/>
    </font>
    <font>
      <u/>
      <sz val="16"/>
      <name val="Arial Greek"/>
      <charset val="161"/>
    </font>
    <font>
      <b/>
      <u/>
      <sz val="10"/>
      <name val="Arial Greek"/>
      <charset val="161"/>
    </font>
    <font>
      <b/>
      <sz val="12"/>
      <name val="Arial Greek"/>
      <family val="2"/>
      <charset val="161"/>
    </font>
    <font>
      <b/>
      <sz val="16"/>
      <color indexed="10"/>
      <name val="Arial Greek"/>
      <charset val="161"/>
    </font>
    <font>
      <b/>
      <sz val="12"/>
      <color indexed="10"/>
      <name val="Arial Greek"/>
      <charset val="161"/>
    </font>
    <font>
      <b/>
      <sz val="12"/>
      <color indexed="10"/>
      <name val="Arial Greek"/>
    </font>
    <font>
      <sz val="10"/>
      <color indexed="56"/>
      <name val="Arial Greek"/>
      <charset val="161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Border="1" applyProtection="1"/>
    <xf numFmtId="0" fontId="0" fillId="0" borderId="0" xfId="0" applyProtection="1"/>
    <xf numFmtId="0" fontId="1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2" xfId="0" applyBorder="1" applyProtection="1"/>
    <xf numFmtId="0" fontId="0" fillId="0" borderId="0" xfId="0" applyBorder="1" applyAlignment="1" applyProtection="1">
      <alignment horizontal="left"/>
    </xf>
    <xf numFmtId="0" fontId="1" fillId="0" borderId="1" xfId="0" applyFont="1" applyBorder="1" applyProtection="1"/>
    <xf numFmtId="0" fontId="0" fillId="0" borderId="2" xfId="0" applyBorder="1" applyAlignment="1" applyProtection="1">
      <alignment horizontal="right"/>
    </xf>
    <xf numFmtId="0" fontId="1" fillId="0" borderId="1" xfId="0" applyFont="1" applyBorder="1" applyAlignment="1" applyProtection="1">
      <alignment horizontal="center" textRotation="90"/>
    </xf>
    <xf numFmtId="0" fontId="6" fillId="0" borderId="1" xfId="0" applyFont="1" applyBorder="1" applyAlignment="1" applyProtection="1">
      <alignment horizontal="right"/>
    </xf>
    <xf numFmtId="0" fontId="3" fillId="0" borderId="0" xfId="0" applyFont="1" applyBorder="1" applyProtection="1"/>
    <xf numFmtId="0" fontId="6" fillId="0" borderId="1" xfId="0" applyFont="1" applyBorder="1" applyProtection="1"/>
    <xf numFmtId="0" fontId="2" fillId="0" borderId="1" xfId="0" applyFont="1" applyBorder="1"/>
    <xf numFmtId="0" fontId="0" fillId="0" borderId="3" xfId="0" applyBorder="1" applyAlignment="1" applyProtection="1">
      <alignment horizontal="left"/>
      <protection locked="0"/>
    </xf>
    <xf numFmtId="0" fontId="0" fillId="0" borderId="1" xfId="0" applyBorder="1" applyAlignment="1">
      <alignment horizontal="center" wrapText="1"/>
    </xf>
    <xf numFmtId="0" fontId="0" fillId="0" borderId="0" xfId="0" applyBorder="1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0" fontId="1" fillId="0" borderId="2" xfId="0" applyFont="1" applyBorder="1" applyProtection="1"/>
    <xf numFmtId="0" fontId="5" fillId="0" borderId="1" xfId="0" applyFont="1" applyBorder="1" applyAlignment="1">
      <alignment horizontal="left" vertical="center"/>
    </xf>
    <xf numFmtId="0" fontId="13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2" fillId="0" borderId="0" xfId="0" applyFont="1" applyProtection="1"/>
    <xf numFmtId="0" fontId="13" fillId="0" borderId="4" xfId="0" applyFont="1" applyBorder="1" applyProtection="1"/>
    <xf numFmtId="0" fontId="14" fillId="0" borderId="4" xfId="0" applyFont="1" applyBorder="1" applyProtection="1"/>
    <xf numFmtId="0" fontId="13" fillId="0" borderId="0" xfId="0" applyFont="1" applyProtection="1"/>
    <xf numFmtId="0" fontId="1" fillId="0" borderId="0" xfId="0" applyFont="1" applyProtection="1"/>
    <xf numFmtId="0" fontId="16" fillId="0" borderId="0" xfId="0" applyFont="1" applyProtection="1"/>
    <xf numFmtId="0" fontId="13" fillId="0" borderId="4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horizontal="right" vertical="center"/>
    </xf>
    <xf numFmtId="10" fontId="7" fillId="0" borderId="1" xfId="0" applyNumberFormat="1" applyFont="1" applyBorder="1" applyAlignment="1" applyProtection="1">
      <alignment horizontal="right"/>
    </xf>
    <xf numFmtId="10" fontId="7" fillId="0" borderId="1" xfId="0" applyNumberFormat="1" applyFont="1" applyBorder="1" applyAlignment="1" applyProtection="1">
      <alignment horizontal="right" vertical="center"/>
    </xf>
    <xf numFmtId="0" fontId="22" fillId="0" borderId="0" xfId="0" applyFont="1" applyBorder="1" applyProtection="1"/>
    <xf numFmtId="0" fontId="23" fillId="0" borderId="0" xfId="0" applyFont="1" applyBorder="1" applyProtection="1"/>
    <xf numFmtId="0" fontId="24" fillId="0" borderId="0" xfId="0" applyFont="1" applyProtection="1"/>
    <xf numFmtId="0" fontId="17" fillId="2" borderId="1" xfId="0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21" fillId="2" borderId="1" xfId="0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/>
    <xf numFmtId="0" fontId="5" fillId="0" borderId="1" xfId="0" applyFont="1" applyBorder="1" applyAlignment="1"/>
    <xf numFmtId="0" fontId="0" fillId="2" borderId="1" xfId="0" applyFill="1" applyBorder="1" applyProtection="1">
      <protection locked="0"/>
    </xf>
    <xf numFmtId="0" fontId="25" fillId="0" borderId="1" xfId="0" applyFont="1" applyBorder="1" applyAlignment="1" applyProtection="1">
      <alignment horizontal="center" vertical="center" wrapText="1"/>
    </xf>
    <xf numFmtId="0" fontId="10" fillId="2" borderId="1" xfId="0" applyFont="1" applyFill="1" applyBorder="1"/>
    <xf numFmtId="0" fontId="10" fillId="2" borderId="1" xfId="0" applyNumberFormat="1" applyFont="1" applyFill="1" applyBorder="1" applyAlignment="1">
      <alignment horizontal="left"/>
    </xf>
    <xf numFmtId="0" fontId="0" fillId="0" borderId="0" xfId="0" applyBorder="1" applyAlignment="1" applyProtection="1">
      <alignment horizontal="right"/>
    </xf>
    <xf numFmtId="0" fontId="26" fillId="0" borderId="7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2" borderId="0" xfId="0" applyFont="1" applyFill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18" fillId="0" borderId="0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left" vertical="center" wrapText="1"/>
    </xf>
    <xf numFmtId="0" fontId="15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center"/>
    </xf>
    <xf numFmtId="0" fontId="17" fillId="0" borderId="5" xfId="0" applyFont="1" applyBorder="1" applyAlignment="1" applyProtection="1">
      <alignment horizontal="right"/>
    </xf>
    <xf numFmtId="0" fontId="17" fillId="0" borderId="4" xfId="0" applyFont="1" applyBorder="1" applyAlignment="1" applyProtection="1">
      <alignment horizontal="right"/>
    </xf>
    <xf numFmtId="0" fontId="17" fillId="0" borderId="6" xfId="0" applyFont="1" applyBorder="1" applyAlignment="1" applyProtection="1">
      <alignment horizontal="right"/>
    </xf>
    <xf numFmtId="0" fontId="25" fillId="0" borderId="1" xfId="0" applyFont="1" applyBorder="1" applyAlignment="1" applyProtection="1">
      <alignment horizontal="center" wrapText="1"/>
    </xf>
    <xf numFmtId="0" fontId="0" fillId="0" borderId="3" xfId="0" applyBorder="1" applyAlignment="1" applyProtection="1">
      <alignment horizontal="left"/>
    </xf>
    <xf numFmtId="0" fontId="8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right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2"/>
  <sheetViews>
    <sheetView workbookViewId="0">
      <selection activeCell="B5" sqref="B5"/>
    </sheetView>
  </sheetViews>
  <sheetFormatPr defaultRowHeight="12.75"/>
  <cols>
    <col min="1" max="1" width="3.85546875" customWidth="1"/>
    <col min="2" max="2" width="98.85546875" bestFit="1" customWidth="1"/>
  </cols>
  <sheetData>
    <row r="2" spans="1:2">
      <c r="A2" s="52" t="s">
        <v>546</v>
      </c>
      <c r="B2" s="52"/>
    </row>
    <row r="3" spans="1:2" ht="25.5">
      <c r="A3" s="18">
        <v>1</v>
      </c>
      <c r="B3" s="20" t="s">
        <v>24</v>
      </c>
    </row>
    <row r="4" spans="1:2">
      <c r="A4" s="18">
        <v>2</v>
      </c>
      <c r="B4" s="22" t="s">
        <v>23</v>
      </c>
    </row>
    <row r="5" spans="1:2" ht="25.5">
      <c r="A5" s="18">
        <v>3</v>
      </c>
      <c r="B5" s="20" t="s">
        <v>692</v>
      </c>
    </row>
    <row r="6" spans="1:2" ht="25.5">
      <c r="A6" s="18">
        <v>4</v>
      </c>
      <c r="B6" s="20" t="s">
        <v>22</v>
      </c>
    </row>
    <row r="7" spans="1:2" ht="25.5">
      <c r="A7" s="18">
        <v>5</v>
      </c>
      <c r="B7" s="20" t="s">
        <v>21</v>
      </c>
    </row>
    <row r="8" spans="1:2">
      <c r="A8" s="18">
        <v>6</v>
      </c>
      <c r="B8" s="22" t="s">
        <v>20</v>
      </c>
    </row>
    <row r="9" spans="1:2" ht="25.5">
      <c r="A9" s="18">
        <v>7</v>
      </c>
      <c r="B9" s="20" t="s">
        <v>19</v>
      </c>
    </row>
    <row r="10" spans="1:2">
      <c r="A10" s="18">
        <v>8</v>
      </c>
      <c r="B10" s="22" t="s">
        <v>548</v>
      </c>
    </row>
    <row r="11" spans="1:2">
      <c r="A11" s="18">
        <v>9</v>
      </c>
      <c r="B11" s="22" t="s">
        <v>17</v>
      </c>
    </row>
    <row r="12" spans="1:2" ht="25.5">
      <c r="A12" s="18">
        <v>10</v>
      </c>
      <c r="B12" s="20" t="s">
        <v>536</v>
      </c>
    </row>
  </sheetData>
  <sheetProtection password="8900" sheet="1"/>
  <mergeCells count="1">
    <mergeCell ref="A2:B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tabSelected="1" topLeftCell="A3" zoomScale="75" workbookViewId="0">
      <selection activeCell="A21" sqref="A21:IV21"/>
    </sheetView>
  </sheetViews>
  <sheetFormatPr defaultRowHeight="12.75"/>
  <cols>
    <col min="1" max="1" width="8.7109375" style="6" customWidth="1"/>
    <col min="2" max="2" width="7.7109375" style="6" customWidth="1"/>
    <col min="3" max="3" width="8.7109375" style="6" customWidth="1"/>
    <col min="4" max="4" width="9.7109375" style="6" customWidth="1"/>
    <col min="5" max="7" width="7.7109375" style="6" customWidth="1"/>
    <col min="8" max="8" width="8.7109375" style="6" customWidth="1"/>
    <col min="9" max="9" width="9.7109375" style="6" customWidth="1"/>
    <col min="10" max="10" width="10.7109375" style="6" customWidth="1"/>
    <col min="11" max="11" width="8.7109375" style="6" customWidth="1"/>
    <col min="12" max="16384" width="9.140625" style="6"/>
  </cols>
  <sheetData>
    <row r="1" spans="1:10" ht="20.25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0" ht="20.25">
      <c r="A2" s="55" t="s">
        <v>650</v>
      </c>
      <c r="B2" s="55"/>
      <c r="C2" s="55"/>
      <c r="D2" s="53" t="s">
        <v>505</v>
      </c>
      <c r="E2" s="53"/>
      <c r="F2" s="53"/>
      <c r="G2" s="53"/>
      <c r="H2" s="53"/>
      <c r="I2" s="53"/>
      <c r="J2" s="53"/>
    </row>
    <row r="3" spans="1:10" ht="20.25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0" ht="20.25">
      <c r="A4" s="25"/>
      <c r="B4" s="54" t="s">
        <v>18</v>
      </c>
      <c r="C4" s="54"/>
      <c r="D4" s="54"/>
      <c r="E4" s="54"/>
      <c r="F4" s="54"/>
      <c r="G4" s="54"/>
      <c r="H4" s="54"/>
      <c r="I4" s="54"/>
      <c r="J4" s="54"/>
    </row>
    <row r="5" spans="1:10" ht="20.25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0" ht="20.25">
      <c r="A6" s="56" t="s">
        <v>651</v>
      </c>
      <c r="B6" s="56"/>
      <c r="C6" s="56"/>
      <c r="D6" s="40">
        <v>1126</v>
      </c>
      <c r="E6" s="37"/>
      <c r="F6" s="25"/>
      <c r="G6" s="25"/>
      <c r="H6" s="25"/>
      <c r="I6" s="25"/>
      <c r="J6" s="25"/>
    </row>
    <row r="7" spans="1:10" ht="20.25">
      <c r="A7" s="56" t="s">
        <v>652</v>
      </c>
      <c r="B7" s="56"/>
      <c r="C7" s="56"/>
      <c r="D7" s="41">
        <v>1011</v>
      </c>
      <c r="E7" s="37"/>
      <c r="F7" s="25"/>
      <c r="G7" s="25"/>
      <c r="H7" s="56" t="s">
        <v>655</v>
      </c>
      <c r="I7" s="56"/>
      <c r="J7" s="35">
        <f>(D6-D7)/D6</f>
        <v>0.10213143872113677</v>
      </c>
    </row>
    <row r="8" spans="1:10" ht="20.25">
      <c r="A8" s="56" t="s">
        <v>653</v>
      </c>
      <c r="B8" s="56"/>
      <c r="C8" s="56"/>
      <c r="D8" s="41">
        <v>942</v>
      </c>
      <c r="E8" s="25"/>
      <c r="F8" s="25"/>
      <c r="G8" s="25"/>
      <c r="H8" s="25"/>
      <c r="I8" s="25"/>
      <c r="J8" s="25"/>
    </row>
    <row r="9" spans="1:10" ht="20.25">
      <c r="A9" s="56" t="s">
        <v>654</v>
      </c>
      <c r="B9" s="56"/>
      <c r="C9" s="56"/>
      <c r="D9" s="41">
        <v>69</v>
      </c>
      <c r="E9" s="25"/>
      <c r="F9" s="25"/>
      <c r="G9" s="25"/>
      <c r="H9" s="25"/>
      <c r="I9" s="25"/>
      <c r="J9" s="25"/>
    </row>
    <row r="10" spans="1:10" ht="20.25">
      <c r="A10" s="38" t="str">
        <f>IF(D6&lt;D7,"Σφάλμα! Οι ΕΓΓΕΓΡΑΜΕΝΟΙ είναι λιγότεροι από όσους ΨΗΦΙΣΑΝ","")</f>
        <v/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0" ht="20.25">
      <c r="A11" s="38" t="str">
        <f>IF(D7=D8+D9,"","Σφάλμα! Το άθροισμα των ΕΓΚΥΡΩΝ και ΑΚΥΡΩΝ ψηφοδελτίων δεν ισούται με τον αριθμό όσων ΨΗΦΙΣΑΝ")</f>
        <v/>
      </c>
      <c r="B11" s="25"/>
      <c r="C11" s="25"/>
      <c r="D11" s="25"/>
      <c r="E11" s="25"/>
      <c r="F11" s="25"/>
      <c r="G11" s="25"/>
      <c r="H11" s="25"/>
      <c r="I11" s="25"/>
      <c r="J11" s="25"/>
    </row>
    <row r="12" spans="1:10" ht="20.25">
      <c r="A12" s="25"/>
      <c r="B12" s="57" t="s">
        <v>647</v>
      </c>
      <c r="C12" s="57"/>
      <c r="D12" s="57"/>
      <c r="E12" s="57"/>
      <c r="F12" s="57"/>
      <c r="G12" s="57"/>
      <c r="H12" s="57"/>
      <c r="I12" s="57"/>
      <c r="J12" s="25"/>
    </row>
    <row r="13" spans="1:10" ht="20.25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10" ht="20.25">
      <c r="A14" s="25"/>
      <c r="B14" s="25"/>
      <c r="C14" s="25"/>
      <c r="D14" s="25"/>
      <c r="E14" s="25"/>
      <c r="F14" s="25"/>
      <c r="G14" s="25"/>
      <c r="H14" s="25"/>
      <c r="I14" s="26" t="s">
        <v>648</v>
      </c>
      <c r="J14" s="26" t="s">
        <v>656</v>
      </c>
    </row>
    <row r="15" spans="1:10" s="27" customFormat="1" ht="30" customHeight="1">
      <c r="A15" s="58" t="str">
        <f>VLOOKUP(1,ΣΥΝΔΥΑΣΜΟΙ!A:B,2,0)</f>
        <v>ΑΓΩΝΙΣΤΙΚΗ ΣΥΣΠΕΙΡΩΣΗ ΕΚΠΑΙΔΕΥΤΙΚΩΝ
το ψηφοδέλτιο που στηρίζει το Π.Α.Μ.Ε.</v>
      </c>
      <c r="B15" s="58"/>
      <c r="C15" s="58"/>
      <c r="D15" s="58"/>
      <c r="E15" s="58"/>
      <c r="F15" s="58"/>
      <c r="G15" s="58"/>
      <c r="H15" s="58"/>
      <c r="I15" s="42">
        <v>61</v>
      </c>
      <c r="J15" s="36">
        <f>I15/D8</f>
        <v>6.4755838641188959E-2</v>
      </c>
    </row>
    <row r="16" spans="1:10" s="27" customFormat="1" ht="30" customHeight="1">
      <c r="A16" s="58" t="str">
        <f>VLOOKUP(2,ΣΥΝΔΥΑΣΜΟΙ!A:B,2,0)</f>
        <v>ΑΝΕΞΑΡΤΗΤΗ ΕΝΩΤΙΚΗ ΕΚ-ΚΙΝΗΣΗ ΕΚΠΑΙΔΕΥΤΙΚΩΝ Π.Ε.</v>
      </c>
      <c r="B16" s="58"/>
      <c r="C16" s="58"/>
      <c r="D16" s="58"/>
      <c r="E16" s="58"/>
      <c r="F16" s="58"/>
      <c r="G16" s="58"/>
      <c r="H16" s="58"/>
      <c r="I16" s="42">
        <v>146</v>
      </c>
      <c r="J16" s="36">
        <f>I16/D8</f>
        <v>0.15498938428874734</v>
      </c>
    </row>
    <row r="17" spans="1:10" s="27" customFormat="1" ht="30" customHeight="1">
      <c r="A17" s="58" t="str">
        <f>VLOOKUP(3,ΣΥΝΔΥΑΣΜΟΙ!A:B,2,0)</f>
        <v>ΑΝΕΞΑΡΤΗΤΗ ΡΙΖΟΣΠΑΣΤΙΚΗ ΠΑΡΕΜΒΑΣΗ
Παρεμβάσεις Κινήσεις Συσπειρώσεις Π.Ε.</v>
      </c>
      <c r="B17" s="58"/>
      <c r="C17" s="58"/>
      <c r="D17" s="58"/>
      <c r="E17" s="58"/>
      <c r="F17" s="58"/>
      <c r="G17" s="58"/>
      <c r="H17" s="58"/>
      <c r="I17" s="42">
        <v>154</v>
      </c>
      <c r="J17" s="36">
        <f>I17/D8</f>
        <v>0.16348195329087048</v>
      </c>
    </row>
    <row r="18" spans="1:10" s="27" customFormat="1" ht="45" customHeight="1">
      <c r="A18" s="58" t="str">
        <f>VLOOKUP(4,ΣΥΝΔΥΑΣΜΟΙ!A:B,2,0)</f>
        <v>Δ.Α.Κ.Ε./Π.Ε.
Δημοκρατική Ανεξάρτητη Κίνηση Εκπαιδευτικών Πρωτοβάθμιας Εκπαίδευσης</v>
      </c>
      <c r="B18" s="58"/>
      <c r="C18" s="58"/>
      <c r="D18" s="58"/>
      <c r="E18" s="58"/>
      <c r="F18" s="58"/>
      <c r="G18" s="58"/>
      <c r="H18" s="58"/>
      <c r="I18" s="42">
        <v>132</v>
      </c>
      <c r="J18" s="36">
        <f>I18/D8</f>
        <v>0.14012738853503184</v>
      </c>
    </row>
    <row r="19" spans="1:10" s="27" customFormat="1" ht="45" customHeight="1">
      <c r="A19" s="58" t="str">
        <f>VLOOKUP(5,ΣΥΝΔΥΑΣΜΟΙ!A:B,2,0)</f>
        <v>ΔΗΜΟΚΡΑΤΙΚΗ ΣΥΝΕΡΓΑΣΙΑ - ΑΝΕΞΑΡΤΗΤΕΣ ΚΙΝΗΣΕΙΣ ΕΚΠΑΙΔΕΥΤΙΚΩΝ Π.Ε.
ΔΗ.ΣΥ. / Α.Κ.Ε.</v>
      </c>
      <c r="B19" s="58"/>
      <c r="C19" s="58"/>
      <c r="D19" s="58"/>
      <c r="E19" s="58"/>
      <c r="F19" s="58"/>
      <c r="G19" s="58"/>
      <c r="H19" s="58"/>
      <c r="I19" s="42">
        <v>189</v>
      </c>
      <c r="J19" s="36">
        <f>I19/D8</f>
        <v>0.20063694267515925</v>
      </c>
    </row>
    <row r="20" spans="1:10" s="27" customFormat="1" ht="30" customHeight="1">
      <c r="A20" s="58" t="str">
        <f>VLOOKUP(6,ΣΥΝΔΥΑΣΜΟΙ!A:B,2,0)</f>
        <v>ΔΙΑΦΑΝΕΙΑ ΣΤΗΝ ΕΚΠΑΙΔΕΥΣΗ – HTTP://DIAFANEIA.NET</v>
      </c>
      <c r="B20" s="58"/>
      <c r="C20" s="58"/>
      <c r="D20" s="58"/>
      <c r="E20" s="58"/>
      <c r="F20" s="58"/>
      <c r="G20" s="58"/>
      <c r="H20" s="58"/>
      <c r="I20" s="42">
        <v>11</v>
      </c>
      <c r="J20" s="36">
        <f>I20/D8</f>
        <v>1.167728237791932E-2</v>
      </c>
    </row>
    <row r="21" spans="1:10" s="27" customFormat="1" ht="30" customHeight="1">
      <c r="A21" s="58" t="str">
        <f>VLOOKUP(7,ΣΥΝΔΥΑΣΜΟΙ!A:B,2,0)</f>
        <v>ΕΝΩΤΙΚΗ ΡΙΖΟΣΠΑΣΤΙΚΗ ΠΡΩΤΟΒΟΥΛΙΑ
εκπαιδευτικό ΜΕΤΩΠΟ για την ΑΝΑΤΡΟΠΗ</v>
      </c>
      <c r="B21" s="58"/>
      <c r="C21" s="58"/>
      <c r="D21" s="58"/>
      <c r="E21" s="58"/>
      <c r="F21" s="58"/>
      <c r="G21" s="58"/>
      <c r="H21" s="58"/>
      <c r="I21" s="42">
        <v>206</v>
      </c>
      <c r="J21" s="36">
        <f>I21/D8</f>
        <v>0.21868365180467092</v>
      </c>
    </row>
    <row r="22" spans="1:10" s="27" customFormat="1" ht="30" customHeight="1">
      <c r="A22" s="58" t="str">
        <f>VLOOKUP(8,ΣΥΝΔΥΑΣΜΟΙ!A:B,2,0)</f>
        <v>ΜΑΡΞΙΣΤΙΚΟ ΞΕΚΙΝΗΜΑ ΕΚΠΑΙΔΕΥΤΙΚΩΝ</v>
      </c>
      <c r="B22" s="58"/>
      <c r="C22" s="58"/>
      <c r="D22" s="58"/>
      <c r="E22" s="58"/>
      <c r="F22" s="58"/>
      <c r="G22" s="58"/>
      <c r="H22" s="58"/>
      <c r="I22" s="42">
        <v>5</v>
      </c>
      <c r="J22" s="36">
        <f>I22/D8</f>
        <v>5.3078556263269636E-3</v>
      </c>
    </row>
    <row r="23" spans="1:10" s="27" customFormat="1" ht="30" customHeight="1">
      <c r="A23" s="58" t="str">
        <f>VLOOKUP(9,ΣΥΝΔΥΑΣΜΟΙ!A:B,2,0)</f>
        <v>ΠΕΙΡΑΤΕΣ στην ΕΚΠΑΙΔΕΥΣΗ</v>
      </c>
      <c r="B23" s="58"/>
      <c r="C23" s="58"/>
      <c r="D23" s="58"/>
      <c r="E23" s="58"/>
      <c r="F23" s="58"/>
      <c r="G23" s="58"/>
      <c r="H23" s="58"/>
      <c r="I23" s="42">
        <v>25</v>
      </c>
      <c r="J23" s="36">
        <f>I23/D8</f>
        <v>2.6539278131634821E-2</v>
      </c>
    </row>
    <row r="24" spans="1:10" s="27" customFormat="1" ht="45" customHeight="1">
      <c r="A24" s="58" t="str">
        <f>VLOOKUP(10,ΣΥΝΔΥΑΣΜΟΙ!A:B,2,0)</f>
        <v>ΧΡΙΣΤΙΑΝΙΚΗ ΕΝΑΛΛΑΚΤΙΚΗ ΚΙΝΗΣΗ ΕΚΠΑΙΔΕΥΤΙΚΩΝ ΠΡΩΤΟΒΑΘΜΙΑΣ ΕΚΠΑΙΔΕΥΣΗΣ 
Χ.Ε.Κ. - Π.Ε.</v>
      </c>
      <c r="B24" s="58"/>
      <c r="C24" s="58"/>
      <c r="D24" s="58"/>
      <c r="E24" s="58"/>
      <c r="F24" s="58"/>
      <c r="G24" s="58"/>
      <c r="H24" s="58"/>
      <c r="I24" s="42">
        <v>13</v>
      </c>
      <c r="J24" s="36">
        <f>I24/D8</f>
        <v>1.3800424628450107E-2</v>
      </c>
    </row>
    <row r="25" spans="1:10" s="5" customFormat="1" ht="20.25">
      <c r="A25" s="28"/>
      <c r="B25" s="29"/>
      <c r="C25" s="28"/>
      <c r="D25" s="28"/>
      <c r="E25" s="28"/>
      <c r="F25" s="28"/>
      <c r="G25" s="28"/>
      <c r="H25" s="28"/>
      <c r="I25" s="33"/>
      <c r="J25" s="33"/>
    </row>
    <row r="26" spans="1:10" ht="18">
      <c r="A26" s="61" t="s">
        <v>657</v>
      </c>
      <c r="B26" s="62"/>
      <c r="C26" s="62"/>
      <c r="D26" s="62"/>
      <c r="E26" s="62"/>
      <c r="F26" s="62"/>
      <c r="G26" s="62"/>
      <c r="H26" s="63"/>
      <c r="I26" s="34">
        <f>SUM(I15:I24)</f>
        <v>942</v>
      </c>
      <c r="J26" s="36">
        <f>I26/D8</f>
        <v>1</v>
      </c>
    </row>
    <row r="27" spans="1:10" ht="20.25">
      <c r="A27" s="38"/>
      <c r="B27" s="30"/>
      <c r="C27" s="25"/>
      <c r="D27" s="25"/>
      <c r="E27" s="25"/>
      <c r="F27" s="25"/>
      <c r="G27" s="25"/>
      <c r="H27" s="25"/>
      <c r="I27" s="25"/>
      <c r="J27" s="25"/>
    </row>
    <row r="28" spans="1:10">
      <c r="A28" s="60" t="s">
        <v>649</v>
      </c>
      <c r="B28" s="60"/>
      <c r="C28" s="60"/>
      <c r="D28" s="60"/>
      <c r="E28" s="60"/>
      <c r="F28" s="60"/>
      <c r="G28" s="60"/>
      <c r="H28" s="60"/>
      <c r="I28" s="60"/>
      <c r="J28" s="60"/>
    </row>
    <row r="29" spans="1:10">
      <c r="A29" s="59" t="s">
        <v>1031</v>
      </c>
      <c r="B29" s="59"/>
      <c r="C29" s="59"/>
      <c r="D29" s="59"/>
      <c r="E29" s="59"/>
      <c r="F29" s="59"/>
      <c r="G29" s="59"/>
      <c r="H29" s="59"/>
      <c r="I29" s="59"/>
      <c r="J29" s="59"/>
    </row>
    <row r="30" spans="1:10">
      <c r="A30" s="31"/>
    </row>
    <row r="31" spans="1:10" ht="15.75">
      <c r="A31" s="39" t="str">
        <f>IF(I26=D8,"","Σφάλμα! Αναντιστοιχία μεταξύ συνόλου ΨΗΦΩΝ και ΕΓΚΥΡΩΝ ψηφοδελτίων")</f>
        <v/>
      </c>
      <c r="B31" s="32"/>
    </row>
  </sheetData>
  <sheetCalcPr fullCalcOnLoad="1"/>
  <sheetProtection password="8900" sheet="1" objects="1" scenarios="1"/>
  <mergeCells count="22">
    <mergeCell ref="A21:H21"/>
    <mergeCell ref="A22:H22"/>
    <mergeCell ref="A28:J28"/>
    <mergeCell ref="A23:H23"/>
    <mergeCell ref="A24:H24"/>
    <mergeCell ref="A26:H26"/>
    <mergeCell ref="A9:C9"/>
    <mergeCell ref="H7:I7"/>
    <mergeCell ref="B12:I12"/>
    <mergeCell ref="A15:H15"/>
    <mergeCell ref="A29:J29"/>
    <mergeCell ref="A16:H16"/>
    <mergeCell ref="A17:H17"/>
    <mergeCell ref="A18:H18"/>
    <mergeCell ref="A19:H19"/>
    <mergeCell ref="A20:H20"/>
    <mergeCell ref="D2:J2"/>
    <mergeCell ref="B4:J4"/>
    <mergeCell ref="A2:C2"/>
    <mergeCell ref="A6:C6"/>
    <mergeCell ref="A7:C7"/>
    <mergeCell ref="A8:C8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56"/>
  <sheetViews>
    <sheetView showZeros="0" zoomScale="75" workbookViewId="0">
      <pane xSplit="3" ySplit="2" topLeftCell="R109" activePane="bottomRight" state="frozen"/>
      <selection activeCell="N23" sqref="N23"/>
      <selection pane="topRight" activeCell="N23" sqref="N23"/>
      <selection pane="bottomLeft" activeCell="N23" sqref="N23"/>
      <selection pane="bottomRight" activeCell="R129" sqref="R129"/>
    </sheetView>
  </sheetViews>
  <sheetFormatPr defaultColWidth="10.7109375" defaultRowHeight="12.75"/>
  <cols>
    <col min="1" max="1" width="4.7109375" style="6" bestFit="1" customWidth="1"/>
    <col min="2" max="2" width="48.7109375" style="6" bestFit="1" customWidth="1"/>
    <col min="3" max="3" width="8.7109375" style="6" bestFit="1" customWidth="1"/>
    <col min="4" max="18" width="10.7109375" style="3"/>
    <col min="19" max="19" width="4.7109375" style="6" bestFit="1" customWidth="1"/>
    <col min="20" max="20" width="21.7109375" style="5" bestFit="1" customWidth="1"/>
    <col min="21" max="16384" width="10.7109375" style="6"/>
  </cols>
  <sheetData>
    <row r="1" spans="1:20" s="5" customFormat="1" ht="27.6" customHeight="1">
      <c r="B1" s="68" t="s">
        <v>25</v>
      </c>
      <c r="C1" s="68"/>
      <c r="D1" s="65" t="str">
        <f>ΣΥΝΟΛΟ!D2</f>
        <v>ΝΟΜΟΥ ΚΥΚΛΑΔΩΝ</v>
      </c>
      <c r="E1" s="65"/>
      <c r="F1" s="65"/>
      <c r="G1" s="65"/>
      <c r="H1" s="65"/>
      <c r="I1" s="65"/>
      <c r="J1" s="21"/>
      <c r="K1" s="21"/>
      <c r="L1" s="21"/>
      <c r="M1" s="21"/>
      <c r="N1" s="21"/>
      <c r="O1" s="21"/>
      <c r="P1" s="21"/>
      <c r="Q1" s="21"/>
      <c r="R1" s="21"/>
      <c r="S1" s="11"/>
    </row>
    <row r="2" spans="1:20" ht="53.25" customHeight="1" thickBot="1">
      <c r="A2" s="66" t="str">
        <f>VLOOKUP(1,ΣΥΝΔΥΑΣΜΟΙ!A:B,2,0)</f>
        <v>ΑΓΩΝΙΣΤΙΚΗ ΣΥΣΠΕΙΡΩΣΗ ΕΚΠΑΙΔΕΥΤΙΚΩΝ
το ψηφοδέλτιο που στηρίζει το Π.Α.Μ.Ε.</v>
      </c>
      <c r="B2" s="67"/>
      <c r="C2" s="14" t="s">
        <v>547</v>
      </c>
      <c r="D2" s="4" t="s">
        <v>506</v>
      </c>
      <c r="E2" s="4" t="s">
        <v>507</v>
      </c>
      <c r="F2" s="4" t="s">
        <v>508</v>
      </c>
      <c r="G2" s="4" t="s">
        <v>509</v>
      </c>
      <c r="H2" s="4" t="s">
        <v>510</v>
      </c>
      <c r="I2" s="4" t="s">
        <v>511</v>
      </c>
      <c r="J2" s="4" t="s">
        <v>512</v>
      </c>
      <c r="K2" s="4" t="s">
        <v>513</v>
      </c>
      <c r="L2" s="4" t="s">
        <v>514</v>
      </c>
      <c r="M2" s="4" t="s">
        <v>515</v>
      </c>
      <c r="N2" s="4" t="s">
        <v>516</v>
      </c>
      <c r="O2" s="4" t="s">
        <v>517</v>
      </c>
      <c r="P2" s="4" t="s">
        <v>518</v>
      </c>
      <c r="Q2" s="4" t="s">
        <v>520</v>
      </c>
      <c r="R2" s="4" t="s">
        <v>521</v>
      </c>
      <c r="S2" s="8" t="s">
        <v>544</v>
      </c>
      <c r="T2" s="46" t="s">
        <v>545</v>
      </c>
    </row>
    <row r="3" spans="1:20" ht="15" thickBot="1">
      <c r="A3" s="9">
        <v>1</v>
      </c>
      <c r="B3" s="44" t="s">
        <v>948</v>
      </c>
      <c r="C3" s="15">
        <f t="shared" ref="C3:C34" si="0">SUM(D3:S3)-S3</f>
        <v>1</v>
      </c>
      <c r="D3" s="45"/>
      <c r="E3" s="45"/>
      <c r="F3" s="45"/>
      <c r="G3" s="45"/>
      <c r="H3" s="45"/>
      <c r="I3" s="45"/>
      <c r="J3" s="45"/>
      <c r="K3" s="45"/>
      <c r="L3" s="50"/>
      <c r="M3" s="45"/>
      <c r="N3" s="45"/>
      <c r="O3" s="45">
        <v>1</v>
      </c>
      <c r="P3" s="45"/>
      <c r="Q3" s="45">
        <v>0</v>
      </c>
      <c r="R3" s="45" t="s">
        <v>519</v>
      </c>
      <c r="S3" s="9">
        <f>A3</f>
        <v>1</v>
      </c>
      <c r="T3" s="13"/>
    </row>
    <row r="4" spans="1:20" ht="15" thickBot="1">
      <c r="A4" s="9">
        <f t="shared" ref="A4:A67" si="1">A3+1</f>
        <v>2</v>
      </c>
      <c r="B4" s="44" t="s">
        <v>735</v>
      </c>
      <c r="C4" s="15">
        <f t="shared" si="0"/>
        <v>1</v>
      </c>
      <c r="D4" s="45"/>
      <c r="E4" s="45"/>
      <c r="F4" s="45"/>
      <c r="G4" s="45"/>
      <c r="H4" s="45"/>
      <c r="I4" s="45"/>
      <c r="J4" s="45"/>
      <c r="K4" s="45"/>
      <c r="L4" s="51">
        <v>1</v>
      </c>
      <c r="M4" s="45"/>
      <c r="N4" s="45"/>
      <c r="O4" s="45"/>
      <c r="P4" s="45"/>
      <c r="Q4" s="45">
        <v>0</v>
      </c>
      <c r="R4" s="45" t="s">
        <v>519</v>
      </c>
      <c r="S4" s="9">
        <f t="shared" ref="S4:S67" si="2">A4</f>
        <v>2</v>
      </c>
      <c r="T4" s="64" t="s">
        <v>90</v>
      </c>
    </row>
    <row r="5" spans="1:20" ht="15" thickBot="1">
      <c r="A5" s="9">
        <f t="shared" si="1"/>
        <v>3</v>
      </c>
      <c r="B5" s="44" t="s">
        <v>949</v>
      </c>
      <c r="C5" s="15">
        <f t="shared" si="0"/>
        <v>0</v>
      </c>
      <c r="D5" s="45"/>
      <c r="E5" s="45"/>
      <c r="F5" s="45"/>
      <c r="G5" s="45"/>
      <c r="H5" s="45"/>
      <c r="I5" s="45"/>
      <c r="J5" s="45"/>
      <c r="K5" s="45"/>
      <c r="L5" s="51"/>
      <c r="M5" s="45"/>
      <c r="N5" s="45"/>
      <c r="O5" s="45"/>
      <c r="P5" s="45"/>
      <c r="Q5" s="45">
        <v>0</v>
      </c>
      <c r="R5" s="45"/>
      <c r="S5" s="9">
        <f t="shared" si="2"/>
        <v>3</v>
      </c>
      <c r="T5" s="64"/>
    </row>
    <row r="6" spans="1:20" ht="15" thickBot="1">
      <c r="A6" s="9">
        <f t="shared" si="1"/>
        <v>4</v>
      </c>
      <c r="B6" s="44" t="s">
        <v>26</v>
      </c>
      <c r="C6" s="15">
        <f t="shared" si="0"/>
        <v>2</v>
      </c>
      <c r="D6" s="45"/>
      <c r="E6" s="45"/>
      <c r="F6" s="45"/>
      <c r="G6" s="45"/>
      <c r="H6" s="45"/>
      <c r="I6" s="45"/>
      <c r="J6" s="45"/>
      <c r="K6" s="45"/>
      <c r="L6" s="51">
        <v>1</v>
      </c>
      <c r="M6" s="45"/>
      <c r="N6" s="45"/>
      <c r="O6" s="45"/>
      <c r="P6" s="45"/>
      <c r="Q6" s="45"/>
      <c r="R6" s="45">
        <v>1</v>
      </c>
      <c r="S6" s="9">
        <f t="shared" si="2"/>
        <v>4</v>
      </c>
      <c r="T6" s="64"/>
    </row>
    <row r="7" spans="1:20" ht="15" thickBot="1">
      <c r="A7" s="9">
        <f t="shared" si="1"/>
        <v>5</v>
      </c>
      <c r="B7" s="44" t="s">
        <v>950</v>
      </c>
      <c r="C7" s="15">
        <f t="shared" si="0"/>
        <v>0</v>
      </c>
      <c r="D7" s="45"/>
      <c r="E7" s="45"/>
      <c r="F7" s="45"/>
      <c r="G7" s="45"/>
      <c r="H7" s="45"/>
      <c r="I7" s="45"/>
      <c r="J7" s="45"/>
      <c r="K7" s="45"/>
      <c r="L7" s="51"/>
      <c r="M7" s="45"/>
      <c r="N7" s="45"/>
      <c r="O7" s="45"/>
      <c r="P7" s="45"/>
      <c r="Q7" s="45"/>
      <c r="R7" s="45"/>
      <c r="S7" s="9">
        <f t="shared" si="2"/>
        <v>5</v>
      </c>
      <c r="T7" s="64"/>
    </row>
    <row r="8" spans="1:20" ht="15" thickBot="1">
      <c r="A8" s="9">
        <f t="shared" si="1"/>
        <v>6</v>
      </c>
      <c r="B8" s="44" t="s">
        <v>951</v>
      </c>
      <c r="C8" s="15">
        <f t="shared" si="0"/>
        <v>0</v>
      </c>
      <c r="D8" s="45"/>
      <c r="E8" s="45"/>
      <c r="F8" s="45"/>
      <c r="G8" s="45"/>
      <c r="H8" s="45"/>
      <c r="I8" s="45"/>
      <c r="J8" s="45"/>
      <c r="K8" s="45"/>
      <c r="L8" s="51"/>
      <c r="M8" s="45"/>
      <c r="N8" s="45"/>
      <c r="O8" s="45"/>
      <c r="P8" s="45"/>
      <c r="Q8" s="45"/>
      <c r="R8" s="45"/>
      <c r="S8" s="9">
        <f t="shared" si="2"/>
        <v>6</v>
      </c>
      <c r="T8" s="13"/>
    </row>
    <row r="9" spans="1:20" ht="15" thickBot="1">
      <c r="A9" s="9">
        <f t="shared" si="1"/>
        <v>7</v>
      </c>
      <c r="B9" s="44" t="s">
        <v>952</v>
      </c>
      <c r="C9" s="15">
        <f t="shared" si="0"/>
        <v>0</v>
      </c>
      <c r="D9" s="45"/>
      <c r="E9" s="45"/>
      <c r="F9" s="45"/>
      <c r="G9" s="45"/>
      <c r="H9" s="45"/>
      <c r="I9" s="45"/>
      <c r="J9" s="45"/>
      <c r="K9" s="45"/>
      <c r="L9" s="51"/>
      <c r="M9" s="45"/>
      <c r="N9" s="45"/>
      <c r="O9" s="45"/>
      <c r="P9" s="45"/>
      <c r="Q9" s="45"/>
      <c r="R9" s="45"/>
      <c r="S9" s="9">
        <f t="shared" si="2"/>
        <v>7</v>
      </c>
      <c r="T9" s="13"/>
    </row>
    <row r="10" spans="1:20" ht="15" thickBot="1">
      <c r="A10" s="9">
        <f t="shared" si="1"/>
        <v>8</v>
      </c>
      <c r="B10" s="44" t="s">
        <v>27</v>
      </c>
      <c r="C10" s="15">
        <f t="shared" si="0"/>
        <v>0</v>
      </c>
      <c r="D10" s="45"/>
      <c r="E10" s="45"/>
      <c r="F10" s="45"/>
      <c r="G10" s="45"/>
      <c r="H10" s="45"/>
      <c r="I10" s="45"/>
      <c r="J10" s="45"/>
      <c r="K10" s="45"/>
      <c r="L10" s="51"/>
      <c r="M10" s="45"/>
      <c r="N10" s="45"/>
      <c r="O10" s="45"/>
      <c r="P10" s="45"/>
      <c r="Q10" s="45"/>
      <c r="R10" s="45"/>
      <c r="S10" s="9">
        <f t="shared" si="2"/>
        <v>8</v>
      </c>
      <c r="T10" s="13"/>
    </row>
    <row r="11" spans="1:20" ht="15" thickBot="1">
      <c r="A11" s="9">
        <f t="shared" si="1"/>
        <v>9</v>
      </c>
      <c r="B11" s="44" t="s">
        <v>28</v>
      </c>
      <c r="C11" s="15">
        <f t="shared" si="0"/>
        <v>1</v>
      </c>
      <c r="D11" s="45">
        <v>1</v>
      </c>
      <c r="E11" s="45"/>
      <c r="F11" s="45"/>
      <c r="G11" s="45"/>
      <c r="H11" s="45"/>
      <c r="I11" s="45"/>
      <c r="J11" s="45"/>
      <c r="K11" s="45"/>
      <c r="L11" s="51"/>
      <c r="M11" s="45"/>
      <c r="N11" s="45"/>
      <c r="O11" s="45"/>
      <c r="P11" s="45"/>
      <c r="Q11" s="45"/>
      <c r="R11" s="45"/>
      <c r="S11" s="9">
        <f t="shared" si="2"/>
        <v>9</v>
      </c>
      <c r="T11" s="13"/>
    </row>
    <row r="12" spans="1:20" ht="15" thickBot="1">
      <c r="A12" s="9">
        <f t="shared" si="1"/>
        <v>10</v>
      </c>
      <c r="B12" s="44" t="s">
        <v>29</v>
      </c>
      <c r="C12" s="15">
        <f t="shared" si="0"/>
        <v>0</v>
      </c>
      <c r="D12" s="45"/>
      <c r="E12" s="45"/>
      <c r="F12" s="45"/>
      <c r="G12" s="45"/>
      <c r="H12" s="45"/>
      <c r="I12" s="45"/>
      <c r="J12" s="45"/>
      <c r="K12" s="45"/>
      <c r="L12" s="51"/>
      <c r="M12" s="45"/>
      <c r="N12" s="45"/>
      <c r="O12" s="45"/>
      <c r="P12" s="45"/>
      <c r="Q12" s="45"/>
      <c r="R12" s="45"/>
      <c r="S12" s="9">
        <f t="shared" si="2"/>
        <v>10</v>
      </c>
      <c r="T12" s="13"/>
    </row>
    <row r="13" spans="1:20" ht="15" thickBot="1">
      <c r="A13" s="9">
        <f t="shared" si="1"/>
        <v>11</v>
      </c>
      <c r="B13" s="44" t="s">
        <v>953</v>
      </c>
      <c r="C13" s="15">
        <f t="shared" si="0"/>
        <v>2</v>
      </c>
      <c r="D13" s="45"/>
      <c r="E13" s="45"/>
      <c r="F13" s="45"/>
      <c r="G13" s="45"/>
      <c r="H13" s="45"/>
      <c r="I13" s="45"/>
      <c r="J13" s="45"/>
      <c r="K13" s="45"/>
      <c r="L13" s="51">
        <v>1</v>
      </c>
      <c r="M13" s="45"/>
      <c r="N13" s="45"/>
      <c r="O13" s="45"/>
      <c r="P13" s="45"/>
      <c r="Q13" s="45"/>
      <c r="R13" s="45">
        <v>1</v>
      </c>
      <c r="S13" s="9">
        <f t="shared" si="2"/>
        <v>11</v>
      </c>
      <c r="T13" s="13"/>
    </row>
    <row r="14" spans="1:20" ht="15" thickBot="1">
      <c r="A14" s="9">
        <f t="shared" si="1"/>
        <v>12</v>
      </c>
      <c r="B14" s="44" t="s">
        <v>30</v>
      </c>
      <c r="C14" s="15">
        <f t="shared" si="0"/>
        <v>0</v>
      </c>
      <c r="D14" s="45"/>
      <c r="E14" s="45"/>
      <c r="F14" s="45"/>
      <c r="G14" s="45"/>
      <c r="H14" s="45"/>
      <c r="I14" s="45"/>
      <c r="J14" s="45"/>
      <c r="K14" s="45"/>
      <c r="L14" s="51"/>
      <c r="M14" s="45"/>
      <c r="N14" s="45"/>
      <c r="O14" s="45"/>
      <c r="P14" s="45"/>
      <c r="Q14" s="45"/>
      <c r="R14" s="45"/>
      <c r="S14" s="9">
        <f t="shared" si="2"/>
        <v>12</v>
      </c>
      <c r="T14" s="13"/>
    </row>
    <row r="15" spans="1:20" ht="15" thickBot="1">
      <c r="A15" s="9">
        <f t="shared" si="1"/>
        <v>13</v>
      </c>
      <c r="B15" s="44" t="s">
        <v>31</v>
      </c>
      <c r="C15" s="15">
        <f t="shared" si="0"/>
        <v>0</v>
      </c>
      <c r="D15" s="45"/>
      <c r="E15" s="45"/>
      <c r="F15" s="45"/>
      <c r="G15" s="45"/>
      <c r="H15" s="45"/>
      <c r="I15" s="45"/>
      <c r="J15" s="45"/>
      <c r="K15" s="45"/>
      <c r="L15" s="51"/>
      <c r="M15" s="45"/>
      <c r="N15" s="45"/>
      <c r="O15" s="45"/>
      <c r="P15" s="45"/>
      <c r="Q15" s="45"/>
      <c r="R15" s="45"/>
      <c r="S15" s="9">
        <f t="shared" si="2"/>
        <v>13</v>
      </c>
      <c r="T15" s="13"/>
    </row>
    <row r="16" spans="1:20" ht="15" thickBot="1">
      <c r="A16" s="9">
        <f t="shared" si="1"/>
        <v>14</v>
      </c>
      <c r="B16" s="44" t="s">
        <v>954</v>
      </c>
      <c r="C16" s="15">
        <f t="shared" si="0"/>
        <v>0</v>
      </c>
      <c r="D16" s="45"/>
      <c r="E16" s="45"/>
      <c r="F16" s="45"/>
      <c r="G16" s="45"/>
      <c r="H16" s="45"/>
      <c r="I16" s="45"/>
      <c r="J16" s="45"/>
      <c r="K16" s="45"/>
      <c r="L16" s="51"/>
      <c r="M16" s="45"/>
      <c r="N16" s="45"/>
      <c r="O16" s="45"/>
      <c r="P16" s="45"/>
      <c r="Q16" s="45"/>
      <c r="R16" s="45"/>
      <c r="S16" s="9">
        <f t="shared" si="2"/>
        <v>14</v>
      </c>
      <c r="T16" s="13"/>
    </row>
    <row r="17" spans="1:20" ht="15" thickBot="1">
      <c r="A17" s="9">
        <f t="shared" si="1"/>
        <v>15</v>
      </c>
      <c r="B17" s="44" t="s">
        <v>32</v>
      </c>
      <c r="C17" s="15">
        <f t="shared" si="0"/>
        <v>1</v>
      </c>
      <c r="D17" s="45"/>
      <c r="E17" s="45"/>
      <c r="F17" s="45">
        <v>1</v>
      </c>
      <c r="G17" s="45"/>
      <c r="H17" s="45"/>
      <c r="I17" s="45"/>
      <c r="J17" s="45"/>
      <c r="K17" s="45"/>
      <c r="L17" s="51"/>
      <c r="M17" s="45"/>
      <c r="N17" s="45"/>
      <c r="O17" s="45"/>
      <c r="P17" s="45"/>
      <c r="Q17" s="45"/>
      <c r="R17" s="45"/>
      <c r="S17" s="9">
        <f t="shared" si="2"/>
        <v>15</v>
      </c>
      <c r="T17" s="13"/>
    </row>
    <row r="18" spans="1:20" ht="15" thickBot="1">
      <c r="A18" s="9">
        <f t="shared" si="1"/>
        <v>16</v>
      </c>
      <c r="B18" s="44" t="s">
        <v>955</v>
      </c>
      <c r="C18" s="15">
        <f t="shared" si="0"/>
        <v>0</v>
      </c>
      <c r="D18" s="45"/>
      <c r="E18" s="45"/>
      <c r="F18" s="45"/>
      <c r="G18" s="45"/>
      <c r="H18" s="45"/>
      <c r="I18" s="45"/>
      <c r="J18" s="45"/>
      <c r="K18" s="45"/>
      <c r="L18" s="51"/>
      <c r="M18" s="45"/>
      <c r="N18" s="45"/>
      <c r="O18" s="45"/>
      <c r="P18" s="45"/>
      <c r="Q18" s="45"/>
      <c r="R18" s="45"/>
      <c r="S18" s="9">
        <f t="shared" si="2"/>
        <v>16</v>
      </c>
      <c r="T18" s="13"/>
    </row>
    <row r="19" spans="1:20" ht="15" thickBot="1">
      <c r="A19" s="9">
        <f t="shared" si="1"/>
        <v>17</v>
      </c>
      <c r="B19" s="44" t="s">
        <v>956</v>
      </c>
      <c r="C19" s="15">
        <f t="shared" si="0"/>
        <v>0</v>
      </c>
      <c r="D19" s="45"/>
      <c r="E19" s="45"/>
      <c r="F19" s="45"/>
      <c r="G19" s="45"/>
      <c r="H19" s="45"/>
      <c r="I19" s="45"/>
      <c r="J19" s="45"/>
      <c r="K19" s="45"/>
      <c r="L19" s="51"/>
      <c r="M19" s="45"/>
      <c r="N19" s="45"/>
      <c r="O19" s="45"/>
      <c r="P19" s="45"/>
      <c r="Q19" s="45"/>
      <c r="R19" s="45"/>
      <c r="S19" s="9">
        <f t="shared" si="2"/>
        <v>17</v>
      </c>
      <c r="T19" s="13"/>
    </row>
    <row r="20" spans="1:20" ht="15" thickBot="1">
      <c r="A20" s="9">
        <f t="shared" si="1"/>
        <v>18</v>
      </c>
      <c r="B20" s="44" t="s">
        <v>957</v>
      </c>
      <c r="C20" s="15">
        <f t="shared" si="0"/>
        <v>2</v>
      </c>
      <c r="D20" s="45"/>
      <c r="E20" s="45"/>
      <c r="F20" s="45"/>
      <c r="G20" s="45"/>
      <c r="H20" s="45">
        <v>2</v>
      </c>
      <c r="I20" s="45"/>
      <c r="J20" s="45"/>
      <c r="K20" s="45"/>
      <c r="L20" s="51"/>
      <c r="M20" s="45"/>
      <c r="N20" s="45"/>
      <c r="O20" s="45"/>
      <c r="P20" s="45"/>
      <c r="Q20" s="45"/>
      <c r="R20" s="45"/>
      <c r="S20" s="9">
        <f t="shared" si="2"/>
        <v>18</v>
      </c>
      <c r="T20" s="13"/>
    </row>
    <row r="21" spans="1:20" ht="15" thickBot="1">
      <c r="A21" s="9">
        <f t="shared" si="1"/>
        <v>19</v>
      </c>
      <c r="B21" s="44" t="s">
        <v>958</v>
      </c>
      <c r="C21" s="15">
        <f t="shared" si="0"/>
        <v>1</v>
      </c>
      <c r="D21" s="45"/>
      <c r="E21" s="45"/>
      <c r="F21" s="45"/>
      <c r="G21" s="45"/>
      <c r="H21" s="45"/>
      <c r="I21" s="45"/>
      <c r="J21" s="45"/>
      <c r="K21" s="45"/>
      <c r="L21" s="51"/>
      <c r="M21" s="45"/>
      <c r="N21" s="45"/>
      <c r="O21" s="45">
        <v>1</v>
      </c>
      <c r="P21" s="45"/>
      <c r="Q21" s="45"/>
      <c r="R21" s="45"/>
      <c r="S21" s="9">
        <f t="shared" si="2"/>
        <v>19</v>
      </c>
      <c r="T21" s="13"/>
    </row>
    <row r="22" spans="1:20" ht="15" thickBot="1">
      <c r="A22" s="9">
        <f t="shared" si="1"/>
        <v>20</v>
      </c>
      <c r="B22" s="44" t="s">
        <v>959</v>
      </c>
      <c r="C22" s="15">
        <f t="shared" si="0"/>
        <v>0</v>
      </c>
      <c r="D22" s="45"/>
      <c r="E22" s="45"/>
      <c r="F22" s="45"/>
      <c r="G22" s="45"/>
      <c r="H22" s="45"/>
      <c r="I22" s="45"/>
      <c r="J22" s="45"/>
      <c r="K22" s="45"/>
      <c r="L22" s="51"/>
      <c r="M22" s="45"/>
      <c r="N22" s="45"/>
      <c r="O22" s="45"/>
      <c r="P22" s="45"/>
      <c r="Q22" s="45"/>
      <c r="R22" s="45"/>
      <c r="S22" s="9">
        <f t="shared" si="2"/>
        <v>20</v>
      </c>
      <c r="T22" s="13"/>
    </row>
    <row r="23" spans="1:20" ht="15" thickBot="1">
      <c r="A23" s="9">
        <f t="shared" si="1"/>
        <v>21</v>
      </c>
      <c r="B23" s="44" t="s">
        <v>33</v>
      </c>
      <c r="C23" s="15">
        <f t="shared" si="0"/>
        <v>0</v>
      </c>
      <c r="D23" s="45"/>
      <c r="E23" s="45"/>
      <c r="F23" s="45"/>
      <c r="G23" s="45"/>
      <c r="H23" s="45"/>
      <c r="I23" s="45"/>
      <c r="J23" s="45"/>
      <c r="K23" s="45"/>
      <c r="L23" s="51"/>
      <c r="M23" s="45"/>
      <c r="N23" s="45"/>
      <c r="O23" s="45"/>
      <c r="P23" s="45"/>
      <c r="Q23" s="45"/>
      <c r="R23" s="45"/>
      <c r="S23" s="9">
        <f t="shared" si="2"/>
        <v>21</v>
      </c>
      <c r="T23" s="13"/>
    </row>
    <row r="24" spans="1:20" ht="15" thickBot="1">
      <c r="A24" s="9">
        <f t="shared" si="1"/>
        <v>22</v>
      </c>
      <c r="B24" s="44" t="s">
        <v>34</v>
      </c>
      <c r="C24" s="15">
        <f t="shared" si="0"/>
        <v>0</v>
      </c>
      <c r="D24" s="45"/>
      <c r="E24" s="45"/>
      <c r="F24" s="45"/>
      <c r="G24" s="45"/>
      <c r="H24" s="45"/>
      <c r="I24" s="45"/>
      <c r="J24" s="45"/>
      <c r="K24" s="45"/>
      <c r="L24" s="51"/>
      <c r="M24" s="45"/>
      <c r="N24" s="45"/>
      <c r="O24" s="45"/>
      <c r="P24" s="45"/>
      <c r="Q24" s="45"/>
      <c r="R24" s="45"/>
      <c r="S24" s="9">
        <f t="shared" si="2"/>
        <v>22</v>
      </c>
      <c r="T24" s="13"/>
    </row>
    <row r="25" spans="1:20" ht="15" thickBot="1">
      <c r="A25" s="9">
        <f t="shared" si="1"/>
        <v>23</v>
      </c>
      <c r="B25" s="44" t="s">
        <v>960</v>
      </c>
      <c r="C25" s="15">
        <f t="shared" si="0"/>
        <v>1</v>
      </c>
      <c r="D25" s="45"/>
      <c r="E25" s="45"/>
      <c r="F25" s="45">
        <v>1</v>
      </c>
      <c r="G25" s="45"/>
      <c r="H25" s="45"/>
      <c r="I25" s="45"/>
      <c r="J25" s="45"/>
      <c r="K25" s="45"/>
      <c r="L25" s="51"/>
      <c r="M25" s="45"/>
      <c r="N25" s="45"/>
      <c r="O25" s="45"/>
      <c r="P25" s="45"/>
      <c r="Q25" s="45"/>
      <c r="R25" s="45"/>
      <c r="S25" s="9">
        <f t="shared" si="2"/>
        <v>23</v>
      </c>
      <c r="T25" s="13"/>
    </row>
    <row r="26" spans="1:20" ht="15" thickBot="1">
      <c r="A26" s="9">
        <f t="shared" si="1"/>
        <v>24</v>
      </c>
      <c r="B26" s="44" t="s">
        <v>35</v>
      </c>
      <c r="C26" s="15">
        <f t="shared" si="0"/>
        <v>1</v>
      </c>
      <c r="D26" s="45"/>
      <c r="E26" s="45"/>
      <c r="F26" s="45"/>
      <c r="G26" s="45"/>
      <c r="H26" s="45"/>
      <c r="I26" s="45"/>
      <c r="J26" s="45"/>
      <c r="K26" s="45"/>
      <c r="L26" s="51">
        <v>1</v>
      </c>
      <c r="M26" s="45"/>
      <c r="N26" s="45"/>
      <c r="O26" s="45"/>
      <c r="P26" s="45"/>
      <c r="Q26" s="45"/>
      <c r="R26" s="45"/>
      <c r="S26" s="9">
        <f t="shared" si="2"/>
        <v>24</v>
      </c>
      <c r="T26" s="13"/>
    </row>
    <row r="27" spans="1:20" ht="15" thickBot="1">
      <c r="A27" s="9">
        <f t="shared" si="1"/>
        <v>25</v>
      </c>
      <c r="B27" s="44" t="s">
        <v>961</v>
      </c>
      <c r="C27" s="15">
        <f t="shared" si="0"/>
        <v>0</v>
      </c>
      <c r="D27" s="45"/>
      <c r="E27" s="45"/>
      <c r="F27" s="45"/>
      <c r="G27" s="45"/>
      <c r="H27" s="45"/>
      <c r="I27" s="45"/>
      <c r="J27" s="45"/>
      <c r="K27" s="45"/>
      <c r="L27" s="51"/>
      <c r="M27" s="45"/>
      <c r="N27" s="45"/>
      <c r="O27" s="45"/>
      <c r="P27" s="45"/>
      <c r="Q27" s="45"/>
      <c r="R27" s="45"/>
      <c r="S27" s="9">
        <f t="shared" si="2"/>
        <v>25</v>
      </c>
      <c r="T27" s="13"/>
    </row>
    <row r="28" spans="1:20" ht="15" thickBot="1">
      <c r="A28" s="9">
        <f t="shared" si="1"/>
        <v>26</v>
      </c>
      <c r="B28" s="44" t="s">
        <v>1049</v>
      </c>
      <c r="C28" s="15">
        <f t="shared" si="0"/>
        <v>0</v>
      </c>
      <c r="D28" s="45"/>
      <c r="E28" s="45"/>
      <c r="F28" s="45"/>
      <c r="G28" s="45"/>
      <c r="H28" s="45"/>
      <c r="I28" s="45"/>
      <c r="J28" s="45"/>
      <c r="K28" s="45"/>
      <c r="L28" s="51"/>
      <c r="M28" s="45"/>
      <c r="N28" s="45"/>
      <c r="O28" s="45"/>
      <c r="P28" s="45"/>
      <c r="Q28" s="45"/>
      <c r="R28" s="45"/>
      <c r="S28" s="9">
        <f t="shared" si="2"/>
        <v>26</v>
      </c>
      <c r="T28" s="13"/>
    </row>
    <row r="29" spans="1:20" ht="15" thickBot="1">
      <c r="A29" s="9">
        <f t="shared" si="1"/>
        <v>27</v>
      </c>
      <c r="B29" s="44" t="s">
        <v>36</v>
      </c>
      <c r="C29" s="15">
        <f t="shared" si="0"/>
        <v>2</v>
      </c>
      <c r="D29" s="45"/>
      <c r="E29" s="45"/>
      <c r="F29" s="45">
        <v>2</v>
      </c>
      <c r="G29" s="45"/>
      <c r="H29" s="45"/>
      <c r="I29" s="45"/>
      <c r="J29" s="45"/>
      <c r="K29" s="45"/>
      <c r="L29" s="51"/>
      <c r="M29" s="45"/>
      <c r="N29" s="45"/>
      <c r="O29" s="45"/>
      <c r="P29" s="45"/>
      <c r="Q29" s="45"/>
      <c r="R29" s="45"/>
      <c r="S29" s="9">
        <f t="shared" si="2"/>
        <v>27</v>
      </c>
      <c r="T29" s="13"/>
    </row>
    <row r="30" spans="1:20" ht="15" thickBot="1">
      <c r="A30" s="9">
        <f t="shared" si="1"/>
        <v>28</v>
      </c>
      <c r="B30" s="44" t="s">
        <v>37</v>
      </c>
      <c r="C30" s="15">
        <f t="shared" si="0"/>
        <v>0</v>
      </c>
      <c r="D30" s="45"/>
      <c r="E30" s="45"/>
      <c r="F30" s="45"/>
      <c r="G30" s="45"/>
      <c r="H30" s="45"/>
      <c r="I30" s="45"/>
      <c r="J30" s="45"/>
      <c r="K30" s="45"/>
      <c r="L30" s="51"/>
      <c r="M30" s="45"/>
      <c r="N30" s="45"/>
      <c r="O30" s="45"/>
      <c r="P30" s="45"/>
      <c r="Q30" s="45"/>
      <c r="R30" s="45"/>
      <c r="S30" s="9">
        <f t="shared" si="2"/>
        <v>28</v>
      </c>
      <c r="T30" s="13"/>
    </row>
    <row r="31" spans="1:20" ht="15" thickBot="1">
      <c r="A31" s="9">
        <f t="shared" si="1"/>
        <v>29</v>
      </c>
      <c r="B31" s="44" t="s">
        <v>962</v>
      </c>
      <c r="C31" s="15">
        <f t="shared" si="0"/>
        <v>0</v>
      </c>
      <c r="D31" s="45"/>
      <c r="E31" s="45"/>
      <c r="F31" s="45"/>
      <c r="G31" s="45"/>
      <c r="H31" s="45"/>
      <c r="I31" s="45"/>
      <c r="J31" s="45"/>
      <c r="K31" s="45"/>
      <c r="L31" s="51"/>
      <c r="M31" s="45"/>
      <c r="N31" s="45"/>
      <c r="O31" s="45"/>
      <c r="P31" s="45"/>
      <c r="Q31" s="45"/>
      <c r="R31" s="45"/>
      <c r="S31" s="9">
        <f t="shared" si="2"/>
        <v>29</v>
      </c>
      <c r="T31" s="13"/>
    </row>
    <row r="32" spans="1:20" ht="15" thickBot="1">
      <c r="A32" s="9">
        <f t="shared" si="1"/>
        <v>30</v>
      </c>
      <c r="B32" s="44" t="s">
        <v>963</v>
      </c>
      <c r="C32" s="15">
        <f t="shared" si="0"/>
        <v>1</v>
      </c>
      <c r="D32" s="45"/>
      <c r="E32" s="45"/>
      <c r="F32" s="45"/>
      <c r="G32" s="45"/>
      <c r="H32" s="45"/>
      <c r="I32" s="45"/>
      <c r="J32" s="45"/>
      <c r="K32" s="45"/>
      <c r="L32" s="51">
        <v>1</v>
      </c>
      <c r="M32" s="45"/>
      <c r="N32" s="45"/>
      <c r="O32" s="45"/>
      <c r="P32" s="45"/>
      <c r="Q32" s="45"/>
      <c r="R32" s="45"/>
      <c r="S32" s="9">
        <f t="shared" si="2"/>
        <v>30</v>
      </c>
      <c r="T32" s="13"/>
    </row>
    <row r="33" spans="1:20" ht="15" thickBot="1">
      <c r="A33" s="9">
        <f t="shared" si="1"/>
        <v>31</v>
      </c>
      <c r="B33" s="44" t="s">
        <v>964</v>
      </c>
      <c r="C33" s="15">
        <f t="shared" si="0"/>
        <v>2</v>
      </c>
      <c r="D33" s="45">
        <v>1</v>
      </c>
      <c r="E33" s="45"/>
      <c r="F33" s="45"/>
      <c r="G33" s="45"/>
      <c r="H33" s="45"/>
      <c r="I33" s="45"/>
      <c r="J33" s="45"/>
      <c r="K33" s="45"/>
      <c r="L33" s="51">
        <v>1</v>
      </c>
      <c r="M33" s="45"/>
      <c r="N33" s="45"/>
      <c r="O33" s="45"/>
      <c r="P33" s="45"/>
      <c r="Q33" s="45"/>
      <c r="R33" s="45"/>
      <c r="S33" s="9">
        <f t="shared" si="2"/>
        <v>31</v>
      </c>
      <c r="T33" s="13"/>
    </row>
    <row r="34" spans="1:20" ht="15" thickBot="1">
      <c r="A34" s="9">
        <f t="shared" si="1"/>
        <v>32</v>
      </c>
      <c r="B34" s="44" t="s">
        <v>38</v>
      </c>
      <c r="C34" s="15">
        <f t="shared" si="0"/>
        <v>0</v>
      </c>
      <c r="D34" s="45"/>
      <c r="E34" s="45"/>
      <c r="F34" s="45"/>
      <c r="G34" s="45"/>
      <c r="H34" s="45"/>
      <c r="I34" s="45"/>
      <c r="J34" s="45"/>
      <c r="K34" s="45"/>
      <c r="L34" s="51"/>
      <c r="M34" s="45"/>
      <c r="N34" s="45"/>
      <c r="O34" s="45"/>
      <c r="P34" s="45"/>
      <c r="Q34" s="45"/>
      <c r="R34" s="45"/>
      <c r="S34" s="9">
        <f t="shared" si="2"/>
        <v>32</v>
      </c>
      <c r="T34" s="13"/>
    </row>
    <row r="35" spans="1:20" ht="15" thickBot="1">
      <c r="A35" s="9">
        <f t="shared" si="1"/>
        <v>33</v>
      </c>
      <c r="B35" s="44" t="s">
        <v>39</v>
      </c>
      <c r="C35" s="15">
        <f t="shared" ref="C35:C66" si="3">SUM(D35:S35)-S35</f>
        <v>0</v>
      </c>
      <c r="D35" s="45"/>
      <c r="E35" s="45"/>
      <c r="F35" s="45"/>
      <c r="G35" s="45"/>
      <c r="H35" s="45"/>
      <c r="I35" s="45"/>
      <c r="J35" s="45"/>
      <c r="K35" s="45"/>
      <c r="L35" s="51"/>
      <c r="M35" s="45"/>
      <c r="N35" s="45"/>
      <c r="O35" s="45"/>
      <c r="P35" s="45"/>
      <c r="Q35" s="45"/>
      <c r="R35" s="45"/>
      <c r="S35" s="9">
        <f t="shared" si="2"/>
        <v>33</v>
      </c>
      <c r="T35" s="13"/>
    </row>
    <row r="36" spans="1:20" ht="15" thickBot="1">
      <c r="A36" s="9">
        <f t="shared" si="1"/>
        <v>34</v>
      </c>
      <c r="B36" s="44" t="s">
        <v>965</v>
      </c>
      <c r="C36" s="15">
        <f t="shared" si="3"/>
        <v>3</v>
      </c>
      <c r="D36" s="45"/>
      <c r="E36" s="45"/>
      <c r="F36" s="45"/>
      <c r="G36" s="45">
        <v>1</v>
      </c>
      <c r="H36" s="45">
        <v>1</v>
      </c>
      <c r="I36" s="45"/>
      <c r="J36" s="45"/>
      <c r="K36" s="45"/>
      <c r="L36" s="51">
        <v>1</v>
      </c>
      <c r="M36" s="45"/>
      <c r="N36" s="45"/>
      <c r="O36" s="45"/>
      <c r="P36" s="45"/>
      <c r="Q36" s="45"/>
      <c r="R36" s="45"/>
      <c r="S36" s="9">
        <f t="shared" si="2"/>
        <v>34</v>
      </c>
      <c r="T36" s="13"/>
    </row>
    <row r="37" spans="1:20" ht="15" thickBot="1">
      <c r="A37" s="9">
        <f t="shared" si="1"/>
        <v>35</v>
      </c>
      <c r="B37" s="44" t="s">
        <v>40</v>
      </c>
      <c r="C37" s="15">
        <f t="shared" si="3"/>
        <v>0</v>
      </c>
      <c r="D37" s="45"/>
      <c r="E37" s="45"/>
      <c r="F37" s="45"/>
      <c r="G37" s="45"/>
      <c r="H37" s="45"/>
      <c r="I37" s="45"/>
      <c r="J37" s="45"/>
      <c r="K37" s="45"/>
      <c r="L37" s="51"/>
      <c r="M37" s="45"/>
      <c r="N37" s="45"/>
      <c r="O37" s="45"/>
      <c r="P37" s="45"/>
      <c r="Q37" s="45"/>
      <c r="R37" s="45"/>
      <c r="S37" s="9">
        <f t="shared" si="2"/>
        <v>35</v>
      </c>
      <c r="T37" s="13"/>
    </row>
    <row r="38" spans="1:20" ht="15" thickBot="1">
      <c r="A38" s="9">
        <f t="shared" si="1"/>
        <v>36</v>
      </c>
      <c r="B38" s="44" t="s">
        <v>1050</v>
      </c>
      <c r="C38" s="15">
        <f t="shared" si="3"/>
        <v>0</v>
      </c>
      <c r="D38" s="45"/>
      <c r="E38" s="45"/>
      <c r="F38" s="45"/>
      <c r="G38" s="45"/>
      <c r="H38" s="45"/>
      <c r="I38" s="45"/>
      <c r="J38" s="45"/>
      <c r="K38" s="45"/>
      <c r="L38" s="51"/>
      <c r="M38" s="45"/>
      <c r="N38" s="45"/>
      <c r="O38" s="45"/>
      <c r="P38" s="45"/>
      <c r="Q38" s="45"/>
      <c r="R38" s="45"/>
      <c r="S38" s="9">
        <f t="shared" si="2"/>
        <v>36</v>
      </c>
      <c r="T38" s="13"/>
    </row>
    <row r="39" spans="1:20" ht="15" thickBot="1">
      <c r="A39" s="9">
        <f t="shared" si="1"/>
        <v>37</v>
      </c>
      <c r="B39" s="44" t="s">
        <v>966</v>
      </c>
      <c r="C39" s="15">
        <f t="shared" si="3"/>
        <v>0</v>
      </c>
      <c r="D39" s="45"/>
      <c r="E39" s="45"/>
      <c r="F39" s="45"/>
      <c r="G39" s="45"/>
      <c r="H39" s="45"/>
      <c r="I39" s="45"/>
      <c r="J39" s="45"/>
      <c r="K39" s="45"/>
      <c r="L39" s="51"/>
      <c r="M39" s="45"/>
      <c r="N39" s="45"/>
      <c r="O39" s="45"/>
      <c r="P39" s="45"/>
      <c r="Q39" s="45"/>
      <c r="R39" s="45"/>
      <c r="S39" s="9">
        <f t="shared" si="2"/>
        <v>37</v>
      </c>
      <c r="T39" s="13"/>
    </row>
    <row r="40" spans="1:20" ht="15" thickBot="1">
      <c r="A40" s="9">
        <f t="shared" si="1"/>
        <v>38</v>
      </c>
      <c r="B40" s="44" t="s">
        <v>41</v>
      </c>
      <c r="C40" s="15">
        <f t="shared" si="3"/>
        <v>0</v>
      </c>
      <c r="D40" s="45"/>
      <c r="E40" s="45"/>
      <c r="F40" s="45"/>
      <c r="G40" s="45"/>
      <c r="H40" s="45"/>
      <c r="I40" s="45"/>
      <c r="J40" s="45"/>
      <c r="K40" s="45"/>
      <c r="L40" s="51"/>
      <c r="M40" s="45"/>
      <c r="N40" s="45"/>
      <c r="O40" s="45"/>
      <c r="P40" s="45"/>
      <c r="Q40" s="45"/>
      <c r="R40" s="45"/>
      <c r="S40" s="9">
        <f t="shared" si="2"/>
        <v>38</v>
      </c>
      <c r="T40" s="13"/>
    </row>
    <row r="41" spans="1:20" ht="15" thickBot="1">
      <c r="A41" s="9">
        <f t="shared" si="1"/>
        <v>39</v>
      </c>
      <c r="B41" s="44" t="s">
        <v>967</v>
      </c>
      <c r="C41" s="15">
        <f t="shared" si="3"/>
        <v>1</v>
      </c>
      <c r="D41" s="45"/>
      <c r="E41" s="45"/>
      <c r="F41" s="45"/>
      <c r="G41" s="45"/>
      <c r="H41" s="45"/>
      <c r="I41" s="45"/>
      <c r="J41" s="45"/>
      <c r="K41" s="45"/>
      <c r="L41" s="51">
        <v>1</v>
      </c>
      <c r="M41" s="45"/>
      <c r="N41" s="45"/>
      <c r="O41" s="45"/>
      <c r="P41" s="45"/>
      <c r="Q41" s="45"/>
      <c r="R41" s="45"/>
      <c r="S41" s="9">
        <f t="shared" si="2"/>
        <v>39</v>
      </c>
      <c r="T41" s="13"/>
    </row>
    <row r="42" spans="1:20" ht="15" thickBot="1">
      <c r="A42" s="9">
        <f t="shared" si="1"/>
        <v>40</v>
      </c>
      <c r="B42" s="44" t="s">
        <v>42</v>
      </c>
      <c r="C42" s="15">
        <f t="shared" si="3"/>
        <v>0</v>
      </c>
      <c r="D42" s="45"/>
      <c r="E42" s="45"/>
      <c r="F42" s="45"/>
      <c r="G42" s="45"/>
      <c r="H42" s="45"/>
      <c r="I42" s="45"/>
      <c r="J42" s="45"/>
      <c r="K42" s="45"/>
      <c r="L42" s="51"/>
      <c r="M42" s="45"/>
      <c r="N42" s="45"/>
      <c r="O42" s="45"/>
      <c r="P42" s="45"/>
      <c r="Q42" s="45"/>
      <c r="R42" s="45"/>
      <c r="S42" s="9">
        <f t="shared" si="2"/>
        <v>40</v>
      </c>
      <c r="T42" s="13"/>
    </row>
    <row r="43" spans="1:20" ht="15" thickBot="1">
      <c r="A43" s="9">
        <f t="shared" si="1"/>
        <v>41</v>
      </c>
      <c r="B43" s="44" t="s">
        <v>43</v>
      </c>
      <c r="C43" s="15">
        <f t="shared" si="3"/>
        <v>0</v>
      </c>
      <c r="D43" s="45"/>
      <c r="E43" s="45"/>
      <c r="F43" s="45"/>
      <c r="G43" s="45"/>
      <c r="H43" s="45"/>
      <c r="I43" s="45"/>
      <c r="J43" s="45"/>
      <c r="K43" s="45"/>
      <c r="L43" s="51"/>
      <c r="M43" s="45"/>
      <c r="N43" s="45"/>
      <c r="O43" s="45"/>
      <c r="P43" s="45"/>
      <c r="Q43" s="45"/>
      <c r="R43" s="45"/>
      <c r="S43" s="9">
        <f t="shared" si="2"/>
        <v>41</v>
      </c>
      <c r="T43" s="13"/>
    </row>
    <row r="44" spans="1:20" ht="15" thickBot="1">
      <c r="A44" s="9">
        <f t="shared" si="1"/>
        <v>42</v>
      </c>
      <c r="B44" s="44" t="s">
        <v>968</v>
      </c>
      <c r="C44" s="15">
        <f t="shared" si="3"/>
        <v>0</v>
      </c>
      <c r="D44" s="45"/>
      <c r="E44" s="45"/>
      <c r="F44" s="45"/>
      <c r="G44" s="45"/>
      <c r="H44" s="45"/>
      <c r="I44" s="45"/>
      <c r="J44" s="45"/>
      <c r="K44" s="45"/>
      <c r="L44" s="51"/>
      <c r="M44" s="45"/>
      <c r="N44" s="45"/>
      <c r="O44" s="45"/>
      <c r="P44" s="45"/>
      <c r="Q44" s="45"/>
      <c r="R44" s="45"/>
      <c r="S44" s="9">
        <f t="shared" si="2"/>
        <v>42</v>
      </c>
      <c r="T44" s="13"/>
    </row>
    <row r="45" spans="1:20" ht="15" thickBot="1">
      <c r="A45" s="9">
        <f t="shared" si="1"/>
        <v>43</v>
      </c>
      <c r="B45" s="44" t="s">
        <v>44</v>
      </c>
      <c r="C45" s="15">
        <f t="shared" si="3"/>
        <v>0</v>
      </c>
      <c r="D45" s="45"/>
      <c r="E45" s="45"/>
      <c r="F45" s="45"/>
      <c r="G45" s="45"/>
      <c r="H45" s="45"/>
      <c r="I45" s="45"/>
      <c r="J45" s="45"/>
      <c r="K45" s="45"/>
      <c r="L45" s="51"/>
      <c r="M45" s="45"/>
      <c r="N45" s="45"/>
      <c r="O45" s="45"/>
      <c r="P45" s="45"/>
      <c r="Q45" s="45"/>
      <c r="R45" s="45"/>
      <c r="S45" s="9">
        <f t="shared" si="2"/>
        <v>43</v>
      </c>
      <c r="T45" s="13"/>
    </row>
    <row r="46" spans="1:20" ht="15" thickBot="1">
      <c r="A46" s="9">
        <f t="shared" si="1"/>
        <v>44</v>
      </c>
      <c r="B46" s="44" t="s">
        <v>45</v>
      </c>
      <c r="C46" s="15">
        <f t="shared" si="3"/>
        <v>0</v>
      </c>
      <c r="D46" s="45"/>
      <c r="E46" s="45"/>
      <c r="F46" s="45"/>
      <c r="G46" s="45"/>
      <c r="H46" s="45"/>
      <c r="I46" s="45"/>
      <c r="J46" s="45"/>
      <c r="K46" s="45"/>
      <c r="L46" s="51"/>
      <c r="M46" s="45"/>
      <c r="N46" s="45"/>
      <c r="O46" s="45"/>
      <c r="P46" s="45"/>
      <c r="Q46" s="45"/>
      <c r="R46" s="45"/>
      <c r="S46" s="9">
        <f t="shared" si="2"/>
        <v>44</v>
      </c>
      <c r="T46" s="13"/>
    </row>
    <row r="47" spans="1:20" ht="15" thickBot="1">
      <c r="A47" s="9">
        <f t="shared" si="1"/>
        <v>45</v>
      </c>
      <c r="B47" s="44" t="s">
        <v>46</v>
      </c>
      <c r="C47" s="15">
        <f t="shared" si="3"/>
        <v>0</v>
      </c>
      <c r="D47" s="45"/>
      <c r="E47" s="45"/>
      <c r="F47" s="45"/>
      <c r="G47" s="45"/>
      <c r="H47" s="45"/>
      <c r="I47" s="45"/>
      <c r="J47" s="45"/>
      <c r="K47" s="45"/>
      <c r="L47" s="51"/>
      <c r="M47" s="45"/>
      <c r="N47" s="45"/>
      <c r="O47" s="45"/>
      <c r="P47" s="45"/>
      <c r="Q47" s="45"/>
      <c r="R47" s="45"/>
      <c r="S47" s="9">
        <f t="shared" si="2"/>
        <v>45</v>
      </c>
      <c r="T47" s="13"/>
    </row>
    <row r="48" spans="1:20" ht="15" thickBot="1">
      <c r="A48" s="9">
        <f t="shared" si="1"/>
        <v>46</v>
      </c>
      <c r="B48" s="44" t="s">
        <v>47</v>
      </c>
      <c r="C48" s="15">
        <f t="shared" si="3"/>
        <v>0</v>
      </c>
      <c r="D48" s="45"/>
      <c r="E48" s="45"/>
      <c r="F48" s="45"/>
      <c r="G48" s="45"/>
      <c r="H48" s="45"/>
      <c r="I48" s="45"/>
      <c r="J48" s="45"/>
      <c r="K48" s="45"/>
      <c r="L48" s="51"/>
      <c r="M48" s="45"/>
      <c r="N48" s="45"/>
      <c r="O48" s="45"/>
      <c r="P48" s="45"/>
      <c r="Q48" s="45"/>
      <c r="R48" s="45"/>
      <c r="S48" s="9">
        <f t="shared" si="2"/>
        <v>46</v>
      </c>
      <c r="T48" s="13"/>
    </row>
    <row r="49" spans="1:20" ht="15" thickBot="1">
      <c r="A49" s="9">
        <f t="shared" si="1"/>
        <v>47</v>
      </c>
      <c r="B49" s="44" t="s">
        <v>969</v>
      </c>
      <c r="C49" s="15">
        <f t="shared" si="3"/>
        <v>0</v>
      </c>
      <c r="D49" s="45"/>
      <c r="E49" s="45"/>
      <c r="F49" s="45"/>
      <c r="G49" s="45"/>
      <c r="H49" s="45"/>
      <c r="I49" s="45"/>
      <c r="J49" s="45"/>
      <c r="K49" s="45"/>
      <c r="L49" s="51"/>
      <c r="M49" s="45"/>
      <c r="N49" s="45"/>
      <c r="O49" s="45"/>
      <c r="P49" s="45"/>
      <c r="Q49" s="45"/>
      <c r="R49" s="45"/>
      <c r="S49" s="9">
        <f t="shared" si="2"/>
        <v>47</v>
      </c>
      <c r="T49" s="13"/>
    </row>
    <row r="50" spans="1:20" ht="15" thickBot="1">
      <c r="A50" s="9">
        <f t="shared" si="1"/>
        <v>48</v>
      </c>
      <c r="B50" s="44" t="s">
        <v>48</v>
      </c>
      <c r="C50" s="15">
        <f t="shared" si="3"/>
        <v>0</v>
      </c>
      <c r="D50" s="45"/>
      <c r="E50" s="45"/>
      <c r="F50" s="45"/>
      <c r="G50" s="45"/>
      <c r="H50" s="45"/>
      <c r="I50" s="45"/>
      <c r="J50" s="45"/>
      <c r="K50" s="45"/>
      <c r="L50" s="51"/>
      <c r="M50" s="45"/>
      <c r="N50" s="45"/>
      <c r="O50" s="45"/>
      <c r="P50" s="45"/>
      <c r="Q50" s="45"/>
      <c r="R50" s="45"/>
      <c r="S50" s="9">
        <f t="shared" si="2"/>
        <v>48</v>
      </c>
      <c r="T50" s="13"/>
    </row>
    <row r="51" spans="1:20" ht="15" thickBot="1">
      <c r="A51" s="9">
        <f t="shared" si="1"/>
        <v>49</v>
      </c>
      <c r="B51" s="44" t="s">
        <v>970</v>
      </c>
      <c r="C51" s="15">
        <f t="shared" si="3"/>
        <v>1</v>
      </c>
      <c r="D51" s="45"/>
      <c r="E51" s="45"/>
      <c r="F51" s="45"/>
      <c r="G51" s="45"/>
      <c r="H51" s="45"/>
      <c r="I51" s="45"/>
      <c r="J51" s="45"/>
      <c r="K51" s="45"/>
      <c r="L51" s="51"/>
      <c r="M51" s="45"/>
      <c r="N51" s="45"/>
      <c r="O51" s="45"/>
      <c r="P51" s="45"/>
      <c r="Q51" s="45"/>
      <c r="R51" s="45">
        <v>1</v>
      </c>
      <c r="S51" s="9">
        <f t="shared" si="2"/>
        <v>49</v>
      </c>
      <c r="T51" s="13"/>
    </row>
    <row r="52" spans="1:20" ht="15" thickBot="1">
      <c r="A52" s="9">
        <f t="shared" si="1"/>
        <v>50</v>
      </c>
      <c r="B52" s="44" t="s">
        <v>49</v>
      </c>
      <c r="C52" s="15">
        <f t="shared" si="3"/>
        <v>0</v>
      </c>
      <c r="D52" s="45"/>
      <c r="E52" s="45"/>
      <c r="F52" s="45"/>
      <c r="G52" s="45"/>
      <c r="H52" s="45"/>
      <c r="I52" s="45"/>
      <c r="J52" s="45"/>
      <c r="K52" s="45"/>
      <c r="L52" s="51"/>
      <c r="M52" s="45"/>
      <c r="N52" s="45"/>
      <c r="O52" s="45"/>
      <c r="P52" s="45"/>
      <c r="Q52" s="45"/>
      <c r="R52" s="45"/>
      <c r="S52" s="9">
        <f t="shared" si="2"/>
        <v>50</v>
      </c>
      <c r="T52" s="13"/>
    </row>
    <row r="53" spans="1:20" ht="15" thickBot="1">
      <c r="A53" s="9">
        <f t="shared" si="1"/>
        <v>51</v>
      </c>
      <c r="B53" s="44" t="s">
        <v>971</v>
      </c>
      <c r="C53" s="15">
        <f t="shared" si="3"/>
        <v>0</v>
      </c>
      <c r="D53" s="45"/>
      <c r="E53" s="45"/>
      <c r="F53" s="45"/>
      <c r="G53" s="45"/>
      <c r="H53" s="45"/>
      <c r="I53" s="45"/>
      <c r="J53" s="45"/>
      <c r="K53" s="45"/>
      <c r="L53" s="51"/>
      <c r="M53" s="45"/>
      <c r="N53" s="45"/>
      <c r="O53" s="45"/>
      <c r="P53" s="45"/>
      <c r="Q53" s="45"/>
      <c r="R53" s="45"/>
      <c r="S53" s="9">
        <f t="shared" si="2"/>
        <v>51</v>
      </c>
      <c r="T53" s="13"/>
    </row>
    <row r="54" spans="1:20" ht="15" thickBot="1">
      <c r="A54" s="9">
        <f t="shared" si="1"/>
        <v>52</v>
      </c>
      <c r="B54" s="44" t="s">
        <v>827</v>
      </c>
      <c r="C54" s="15">
        <f t="shared" si="3"/>
        <v>0</v>
      </c>
      <c r="D54" s="45"/>
      <c r="E54" s="45"/>
      <c r="F54" s="45"/>
      <c r="G54" s="45"/>
      <c r="H54" s="45"/>
      <c r="I54" s="45"/>
      <c r="J54" s="45"/>
      <c r="K54" s="45"/>
      <c r="L54" s="51"/>
      <c r="M54" s="45"/>
      <c r="N54" s="45"/>
      <c r="O54" s="45"/>
      <c r="P54" s="45"/>
      <c r="Q54" s="45"/>
      <c r="R54" s="45"/>
      <c r="S54" s="9">
        <f t="shared" si="2"/>
        <v>52</v>
      </c>
      <c r="T54" s="13"/>
    </row>
    <row r="55" spans="1:20" ht="15" thickBot="1">
      <c r="A55" s="9">
        <f t="shared" si="1"/>
        <v>53</v>
      </c>
      <c r="B55" s="44" t="s">
        <v>972</v>
      </c>
      <c r="C55" s="15">
        <f t="shared" si="3"/>
        <v>1</v>
      </c>
      <c r="D55" s="45"/>
      <c r="E55" s="45"/>
      <c r="F55" s="45"/>
      <c r="G55" s="45"/>
      <c r="H55" s="45">
        <v>1</v>
      </c>
      <c r="I55" s="45"/>
      <c r="J55" s="45"/>
      <c r="K55" s="45"/>
      <c r="L55" s="51"/>
      <c r="M55" s="45"/>
      <c r="N55" s="45"/>
      <c r="O55" s="45"/>
      <c r="P55" s="45"/>
      <c r="Q55" s="45"/>
      <c r="R55" s="45"/>
      <c r="S55" s="9">
        <f t="shared" si="2"/>
        <v>53</v>
      </c>
      <c r="T55" s="13"/>
    </row>
    <row r="56" spans="1:20" ht="15" thickBot="1">
      <c r="A56" s="9">
        <f t="shared" si="1"/>
        <v>54</v>
      </c>
      <c r="B56" s="44" t="s">
        <v>973</v>
      </c>
      <c r="C56" s="15">
        <f t="shared" si="3"/>
        <v>0</v>
      </c>
      <c r="D56" s="45"/>
      <c r="E56" s="45"/>
      <c r="F56" s="45"/>
      <c r="G56" s="45"/>
      <c r="H56" s="45"/>
      <c r="I56" s="45"/>
      <c r="J56" s="45"/>
      <c r="K56" s="45"/>
      <c r="L56" s="51"/>
      <c r="M56" s="45"/>
      <c r="N56" s="45"/>
      <c r="O56" s="45"/>
      <c r="P56" s="45"/>
      <c r="Q56" s="45"/>
      <c r="R56" s="45"/>
      <c r="S56" s="9">
        <f t="shared" si="2"/>
        <v>54</v>
      </c>
      <c r="T56" s="13"/>
    </row>
    <row r="57" spans="1:20" ht="15" thickBot="1">
      <c r="A57" s="9">
        <f t="shared" si="1"/>
        <v>55</v>
      </c>
      <c r="B57" s="44" t="s">
        <v>50</v>
      </c>
      <c r="C57" s="15">
        <f t="shared" si="3"/>
        <v>0</v>
      </c>
      <c r="D57" s="45"/>
      <c r="E57" s="45"/>
      <c r="F57" s="45"/>
      <c r="G57" s="45"/>
      <c r="H57" s="45"/>
      <c r="I57" s="45"/>
      <c r="J57" s="45"/>
      <c r="K57" s="45"/>
      <c r="L57" s="51"/>
      <c r="M57" s="45"/>
      <c r="N57" s="45"/>
      <c r="O57" s="45"/>
      <c r="P57" s="45"/>
      <c r="Q57" s="45"/>
      <c r="R57" s="45"/>
      <c r="S57" s="9">
        <f t="shared" si="2"/>
        <v>55</v>
      </c>
      <c r="T57" s="13"/>
    </row>
    <row r="58" spans="1:20" ht="15" thickBot="1">
      <c r="A58" s="9">
        <f t="shared" si="1"/>
        <v>56</v>
      </c>
      <c r="B58" s="44" t="s">
        <v>974</v>
      </c>
      <c r="C58" s="15">
        <f t="shared" si="3"/>
        <v>0</v>
      </c>
      <c r="D58" s="45"/>
      <c r="E58" s="45"/>
      <c r="F58" s="45"/>
      <c r="G58" s="45"/>
      <c r="H58" s="45"/>
      <c r="I58" s="45"/>
      <c r="J58" s="45"/>
      <c r="K58" s="45"/>
      <c r="L58" s="51"/>
      <c r="M58" s="45"/>
      <c r="N58" s="45"/>
      <c r="O58" s="45"/>
      <c r="P58" s="45"/>
      <c r="Q58" s="45"/>
      <c r="R58" s="45"/>
      <c r="S58" s="9">
        <f t="shared" si="2"/>
        <v>56</v>
      </c>
      <c r="T58" s="13"/>
    </row>
    <row r="59" spans="1:20" ht="15" thickBot="1">
      <c r="A59" s="9">
        <f t="shared" si="1"/>
        <v>57</v>
      </c>
      <c r="B59" s="44" t="s">
        <v>51</v>
      </c>
      <c r="C59" s="15">
        <f t="shared" si="3"/>
        <v>0</v>
      </c>
      <c r="D59" s="45"/>
      <c r="E59" s="45"/>
      <c r="F59" s="45"/>
      <c r="G59" s="45"/>
      <c r="H59" s="45"/>
      <c r="I59" s="45"/>
      <c r="J59" s="45"/>
      <c r="K59" s="45"/>
      <c r="L59" s="51"/>
      <c r="M59" s="45"/>
      <c r="N59" s="45"/>
      <c r="O59" s="45"/>
      <c r="P59" s="45"/>
      <c r="Q59" s="45"/>
      <c r="R59" s="45"/>
      <c r="S59" s="9">
        <f t="shared" si="2"/>
        <v>57</v>
      </c>
      <c r="T59" s="13"/>
    </row>
    <row r="60" spans="1:20" ht="15" thickBot="1">
      <c r="A60" s="9">
        <f t="shared" si="1"/>
        <v>58</v>
      </c>
      <c r="B60" s="44" t="s">
        <v>975</v>
      </c>
      <c r="C60" s="15">
        <f t="shared" si="3"/>
        <v>0</v>
      </c>
      <c r="D60" s="45"/>
      <c r="E60" s="45"/>
      <c r="F60" s="45"/>
      <c r="G60" s="45"/>
      <c r="H60" s="45"/>
      <c r="I60" s="45"/>
      <c r="J60" s="45"/>
      <c r="K60" s="45"/>
      <c r="L60" s="51"/>
      <c r="M60" s="45"/>
      <c r="N60" s="45"/>
      <c r="O60" s="45"/>
      <c r="P60" s="45"/>
      <c r="Q60" s="45"/>
      <c r="R60" s="45"/>
      <c r="S60" s="9">
        <f t="shared" si="2"/>
        <v>58</v>
      </c>
      <c r="T60" s="13"/>
    </row>
    <row r="61" spans="1:20" ht="15" thickBot="1">
      <c r="A61" s="9">
        <f t="shared" si="1"/>
        <v>59</v>
      </c>
      <c r="B61" s="44" t="s">
        <v>976</v>
      </c>
      <c r="C61" s="15">
        <f t="shared" si="3"/>
        <v>1</v>
      </c>
      <c r="D61" s="45"/>
      <c r="E61" s="45"/>
      <c r="F61" s="45"/>
      <c r="G61" s="45"/>
      <c r="H61" s="45"/>
      <c r="I61" s="45"/>
      <c r="J61" s="45"/>
      <c r="K61" s="45"/>
      <c r="L61" s="51"/>
      <c r="M61" s="45"/>
      <c r="N61" s="45"/>
      <c r="O61" s="45"/>
      <c r="P61" s="45"/>
      <c r="Q61" s="45">
        <v>1</v>
      </c>
      <c r="R61" s="45"/>
      <c r="S61" s="9">
        <f t="shared" si="2"/>
        <v>59</v>
      </c>
      <c r="T61" s="13"/>
    </row>
    <row r="62" spans="1:20" ht="15" thickBot="1">
      <c r="A62" s="9">
        <f t="shared" si="1"/>
        <v>60</v>
      </c>
      <c r="B62" s="44" t="s">
        <v>977</v>
      </c>
      <c r="C62" s="15">
        <f t="shared" si="3"/>
        <v>1</v>
      </c>
      <c r="D62" s="45"/>
      <c r="E62" s="45"/>
      <c r="F62" s="45"/>
      <c r="G62" s="45"/>
      <c r="H62" s="45"/>
      <c r="I62" s="45"/>
      <c r="J62" s="45"/>
      <c r="K62" s="45"/>
      <c r="L62" s="51"/>
      <c r="M62" s="45"/>
      <c r="N62" s="45"/>
      <c r="O62" s="45"/>
      <c r="P62" s="45"/>
      <c r="Q62" s="45"/>
      <c r="R62" s="45">
        <v>1</v>
      </c>
      <c r="S62" s="9">
        <f t="shared" si="2"/>
        <v>60</v>
      </c>
      <c r="T62" s="13"/>
    </row>
    <row r="63" spans="1:20" ht="15" thickBot="1">
      <c r="A63" s="9">
        <f t="shared" si="1"/>
        <v>61</v>
      </c>
      <c r="B63" s="44" t="s">
        <v>978</v>
      </c>
      <c r="C63" s="15">
        <f t="shared" si="3"/>
        <v>0</v>
      </c>
      <c r="D63" s="45"/>
      <c r="E63" s="45"/>
      <c r="F63" s="45"/>
      <c r="G63" s="45"/>
      <c r="H63" s="45"/>
      <c r="I63" s="45"/>
      <c r="J63" s="45"/>
      <c r="K63" s="45"/>
      <c r="L63" s="51"/>
      <c r="M63" s="45"/>
      <c r="N63" s="45"/>
      <c r="O63" s="45"/>
      <c r="P63" s="45"/>
      <c r="Q63" s="45"/>
      <c r="R63" s="45"/>
      <c r="S63" s="9">
        <f t="shared" si="2"/>
        <v>61</v>
      </c>
      <c r="T63" s="13"/>
    </row>
    <row r="64" spans="1:20" ht="15" thickBot="1">
      <c r="A64" s="9">
        <f t="shared" si="1"/>
        <v>62</v>
      </c>
      <c r="B64" s="44" t="s">
        <v>979</v>
      </c>
      <c r="C64" s="15">
        <f t="shared" si="3"/>
        <v>0</v>
      </c>
      <c r="D64" s="45"/>
      <c r="E64" s="45"/>
      <c r="F64" s="45"/>
      <c r="G64" s="45"/>
      <c r="H64" s="45"/>
      <c r="I64" s="45"/>
      <c r="J64" s="45"/>
      <c r="K64" s="45"/>
      <c r="L64" s="51"/>
      <c r="M64" s="45"/>
      <c r="N64" s="45"/>
      <c r="O64" s="45"/>
      <c r="P64" s="45"/>
      <c r="Q64" s="45"/>
      <c r="R64" s="45"/>
      <c r="S64" s="9">
        <f t="shared" si="2"/>
        <v>62</v>
      </c>
      <c r="T64" s="13"/>
    </row>
    <row r="65" spans="1:20" ht="15" thickBot="1">
      <c r="A65" s="9">
        <f t="shared" si="1"/>
        <v>63</v>
      </c>
      <c r="B65" s="44" t="s">
        <v>980</v>
      </c>
      <c r="C65" s="15">
        <f t="shared" si="3"/>
        <v>1</v>
      </c>
      <c r="D65" s="45">
        <v>1</v>
      </c>
      <c r="E65" s="45"/>
      <c r="F65" s="45"/>
      <c r="G65" s="45"/>
      <c r="H65" s="45"/>
      <c r="I65" s="45"/>
      <c r="J65" s="45"/>
      <c r="K65" s="45"/>
      <c r="L65" s="51"/>
      <c r="M65" s="45"/>
      <c r="N65" s="45"/>
      <c r="O65" s="45"/>
      <c r="P65" s="45"/>
      <c r="Q65" s="45"/>
      <c r="R65" s="45"/>
      <c r="S65" s="9">
        <f t="shared" si="2"/>
        <v>63</v>
      </c>
      <c r="T65" s="13"/>
    </row>
    <row r="66" spans="1:20" ht="15" thickBot="1">
      <c r="A66" s="9">
        <f t="shared" si="1"/>
        <v>64</v>
      </c>
      <c r="B66" s="44" t="s">
        <v>52</v>
      </c>
      <c r="C66" s="15">
        <f t="shared" si="3"/>
        <v>1</v>
      </c>
      <c r="D66" s="45">
        <v>1</v>
      </c>
      <c r="E66" s="45"/>
      <c r="F66" s="45"/>
      <c r="G66" s="45"/>
      <c r="H66" s="45"/>
      <c r="I66" s="45"/>
      <c r="J66" s="45"/>
      <c r="K66" s="45"/>
      <c r="L66" s="51"/>
      <c r="M66" s="45"/>
      <c r="N66" s="45"/>
      <c r="O66" s="45"/>
      <c r="P66" s="45"/>
      <c r="Q66" s="45"/>
      <c r="R66" s="45"/>
      <c r="S66" s="9">
        <f t="shared" si="2"/>
        <v>64</v>
      </c>
      <c r="T66" s="13"/>
    </row>
    <row r="67" spans="1:20" ht="15" thickBot="1">
      <c r="A67" s="9">
        <f t="shared" si="1"/>
        <v>65</v>
      </c>
      <c r="B67" s="44" t="s">
        <v>981</v>
      </c>
      <c r="C67" s="15">
        <f t="shared" ref="C67:C98" si="4">SUM(D67:S67)-S67</f>
        <v>0</v>
      </c>
      <c r="D67" s="45"/>
      <c r="E67" s="45"/>
      <c r="F67" s="45"/>
      <c r="G67" s="45"/>
      <c r="H67" s="45"/>
      <c r="I67" s="45"/>
      <c r="J67" s="45"/>
      <c r="K67" s="45"/>
      <c r="L67" s="51"/>
      <c r="M67" s="45"/>
      <c r="N67" s="45"/>
      <c r="O67" s="45"/>
      <c r="P67" s="45"/>
      <c r="Q67" s="45"/>
      <c r="R67" s="45"/>
      <c r="S67" s="9">
        <f t="shared" si="2"/>
        <v>65</v>
      </c>
      <c r="T67" s="13"/>
    </row>
    <row r="68" spans="1:20" ht="15" thickBot="1">
      <c r="A68" s="9">
        <f t="shared" ref="A68:A130" si="5">A67+1</f>
        <v>66</v>
      </c>
      <c r="B68" s="44" t="s">
        <v>982</v>
      </c>
      <c r="C68" s="15">
        <f t="shared" si="4"/>
        <v>0</v>
      </c>
      <c r="D68" s="45"/>
      <c r="E68" s="45"/>
      <c r="F68" s="45"/>
      <c r="G68" s="45"/>
      <c r="H68" s="45"/>
      <c r="I68" s="45"/>
      <c r="J68" s="45"/>
      <c r="K68" s="45"/>
      <c r="L68" s="51"/>
      <c r="M68" s="45"/>
      <c r="N68" s="45"/>
      <c r="O68" s="45"/>
      <c r="P68" s="45"/>
      <c r="Q68" s="45"/>
      <c r="R68" s="45"/>
      <c r="S68" s="9">
        <f t="shared" ref="S68:S81" si="6">A68</f>
        <v>66</v>
      </c>
      <c r="T68" s="13"/>
    </row>
    <row r="69" spans="1:20" ht="15" thickBot="1">
      <c r="A69" s="9">
        <f t="shared" si="5"/>
        <v>67</v>
      </c>
      <c r="B69" s="44" t="s">
        <v>983</v>
      </c>
      <c r="C69" s="15">
        <f t="shared" si="4"/>
        <v>0</v>
      </c>
      <c r="D69" s="45"/>
      <c r="E69" s="45"/>
      <c r="F69" s="45"/>
      <c r="G69" s="45"/>
      <c r="H69" s="45"/>
      <c r="I69" s="45"/>
      <c r="J69" s="45"/>
      <c r="K69" s="45"/>
      <c r="L69" s="51"/>
      <c r="M69" s="45"/>
      <c r="N69" s="45"/>
      <c r="O69" s="45"/>
      <c r="P69" s="45"/>
      <c r="Q69" s="45"/>
      <c r="R69" s="45"/>
      <c r="S69" s="9">
        <f t="shared" si="6"/>
        <v>67</v>
      </c>
      <c r="T69" s="13"/>
    </row>
    <row r="70" spans="1:20" ht="15" thickBot="1">
      <c r="A70" s="9">
        <f t="shared" si="5"/>
        <v>68</v>
      </c>
      <c r="B70" s="44" t="s">
        <v>984</v>
      </c>
      <c r="C70" s="15">
        <f t="shared" si="4"/>
        <v>0</v>
      </c>
      <c r="D70" s="45"/>
      <c r="E70" s="45"/>
      <c r="F70" s="45"/>
      <c r="G70" s="45"/>
      <c r="H70" s="45"/>
      <c r="I70" s="45"/>
      <c r="J70" s="45"/>
      <c r="K70" s="45"/>
      <c r="L70" s="51"/>
      <c r="M70" s="45"/>
      <c r="N70" s="45"/>
      <c r="O70" s="45"/>
      <c r="P70" s="45"/>
      <c r="Q70" s="45"/>
      <c r="R70" s="45"/>
      <c r="S70" s="9">
        <f t="shared" si="6"/>
        <v>68</v>
      </c>
      <c r="T70" s="13"/>
    </row>
    <row r="71" spans="1:20" ht="15" thickBot="1">
      <c r="A71" s="9">
        <f t="shared" si="5"/>
        <v>69</v>
      </c>
      <c r="B71" s="44" t="s">
        <v>985</v>
      </c>
      <c r="C71" s="15">
        <f t="shared" si="4"/>
        <v>0</v>
      </c>
      <c r="D71" s="45"/>
      <c r="E71" s="45"/>
      <c r="F71" s="45"/>
      <c r="G71" s="45"/>
      <c r="H71" s="45"/>
      <c r="I71" s="45"/>
      <c r="J71" s="45"/>
      <c r="K71" s="45"/>
      <c r="L71" s="51"/>
      <c r="M71" s="45"/>
      <c r="N71" s="45"/>
      <c r="O71" s="45"/>
      <c r="P71" s="45"/>
      <c r="Q71" s="45"/>
      <c r="R71" s="45"/>
      <c r="S71" s="9">
        <f t="shared" si="6"/>
        <v>69</v>
      </c>
      <c r="T71" s="13"/>
    </row>
    <row r="72" spans="1:20" ht="15" thickBot="1">
      <c r="A72" s="9">
        <f t="shared" si="5"/>
        <v>70</v>
      </c>
      <c r="B72" s="44" t="s">
        <v>53</v>
      </c>
      <c r="C72" s="15">
        <f t="shared" si="4"/>
        <v>0</v>
      </c>
      <c r="D72" s="45"/>
      <c r="E72" s="45"/>
      <c r="F72" s="45"/>
      <c r="G72" s="45"/>
      <c r="H72" s="45"/>
      <c r="I72" s="45"/>
      <c r="J72" s="45"/>
      <c r="K72" s="45"/>
      <c r="L72" s="51"/>
      <c r="M72" s="45"/>
      <c r="N72" s="45"/>
      <c r="O72" s="45"/>
      <c r="P72" s="45"/>
      <c r="Q72" s="45"/>
      <c r="R72" s="45"/>
      <c r="S72" s="9">
        <f t="shared" si="6"/>
        <v>70</v>
      </c>
      <c r="T72" s="13"/>
    </row>
    <row r="73" spans="1:20" ht="15" thickBot="1">
      <c r="A73" s="9">
        <f t="shared" si="5"/>
        <v>71</v>
      </c>
      <c r="B73" s="44" t="s">
        <v>986</v>
      </c>
      <c r="C73" s="15">
        <f t="shared" si="4"/>
        <v>0</v>
      </c>
      <c r="D73" s="45"/>
      <c r="E73" s="45"/>
      <c r="F73" s="45"/>
      <c r="G73" s="45"/>
      <c r="H73" s="45"/>
      <c r="I73" s="45"/>
      <c r="J73" s="45"/>
      <c r="K73" s="45"/>
      <c r="L73" s="51"/>
      <c r="M73" s="45"/>
      <c r="N73" s="45"/>
      <c r="O73" s="45"/>
      <c r="P73" s="45"/>
      <c r="Q73" s="45"/>
      <c r="R73" s="45"/>
      <c r="S73" s="9">
        <f t="shared" si="6"/>
        <v>71</v>
      </c>
      <c r="T73" s="13"/>
    </row>
    <row r="74" spans="1:20" ht="15" thickBot="1">
      <c r="A74" s="9">
        <f t="shared" si="5"/>
        <v>72</v>
      </c>
      <c r="B74" s="44" t="s">
        <v>987</v>
      </c>
      <c r="C74" s="15">
        <f t="shared" si="4"/>
        <v>0</v>
      </c>
      <c r="D74" s="45"/>
      <c r="E74" s="45"/>
      <c r="F74" s="45"/>
      <c r="G74" s="45"/>
      <c r="H74" s="45"/>
      <c r="I74" s="45"/>
      <c r="J74" s="45"/>
      <c r="K74" s="45"/>
      <c r="L74" s="51"/>
      <c r="M74" s="45"/>
      <c r="N74" s="45"/>
      <c r="O74" s="45"/>
      <c r="P74" s="45"/>
      <c r="Q74" s="45"/>
      <c r="R74" s="45"/>
      <c r="S74" s="9">
        <f t="shared" si="6"/>
        <v>72</v>
      </c>
      <c r="T74" s="13"/>
    </row>
    <row r="75" spans="1:20" ht="15" thickBot="1">
      <c r="A75" s="9">
        <f t="shared" si="5"/>
        <v>73</v>
      </c>
      <c r="B75" s="44" t="s">
        <v>988</v>
      </c>
      <c r="C75" s="15">
        <f t="shared" si="4"/>
        <v>0</v>
      </c>
      <c r="D75" s="45"/>
      <c r="E75" s="45"/>
      <c r="F75" s="45"/>
      <c r="G75" s="45"/>
      <c r="H75" s="45"/>
      <c r="I75" s="45"/>
      <c r="J75" s="45"/>
      <c r="K75" s="45"/>
      <c r="L75" s="51"/>
      <c r="M75" s="45"/>
      <c r="N75" s="45"/>
      <c r="O75" s="45"/>
      <c r="P75" s="45"/>
      <c r="Q75" s="45"/>
      <c r="R75" s="45"/>
      <c r="S75" s="9">
        <f t="shared" si="6"/>
        <v>73</v>
      </c>
      <c r="T75" s="13"/>
    </row>
    <row r="76" spans="1:20" ht="15" thickBot="1">
      <c r="A76" s="9">
        <f t="shared" si="5"/>
        <v>74</v>
      </c>
      <c r="B76" s="44" t="s">
        <v>989</v>
      </c>
      <c r="C76" s="15">
        <f t="shared" si="4"/>
        <v>0</v>
      </c>
      <c r="D76" s="45"/>
      <c r="E76" s="45"/>
      <c r="F76" s="45"/>
      <c r="G76" s="45"/>
      <c r="H76" s="45"/>
      <c r="I76" s="45"/>
      <c r="J76" s="45"/>
      <c r="K76" s="45"/>
      <c r="L76" s="51"/>
      <c r="M76" s="45"/>
      <c r="N76" s="45"/>
      <c r="O76" s="45"/>
      <c r="P76" s="45"/>
      <c r="Q76" s="45"/>
      <c r="R76" s="45"/>
      <c r="S76" s="9">
        <f t="shared" si="6"/>
        <v>74</v>
      </c>
      <c r="T76" s="13"/>
    </row>
    <row r="77" spans="1:20" ht="15" thickBot="1">
      <c r="A77" s="9">
        <f t="shared" si="5"/>
        <v>75</v>
      </c>
      <c r="B77" s="44" t="s">
        <v>990</v>
      </c>
      <c r="C77" s="15">
        <f t="shared" si="4"/>
        <v>0</v>
      </c>
      <c r="D77" s="45"/>
      <c r="E77" s="45"/>
      <c r="F77" s="45"/>
      <c r="G77" s="45"/>
      <c r="H77" s="45"/>
      <c r="I77" s="45"/>
      <c r="J77" s="45"/>
      <c r="K77" s="45"/>
      <c r="L77" s="51"/>
      <c r="M77" s="45"/>
      <c r="N77" s="45"/>
      <c r="O77" s="45"/>
      <c r="P77" s="45"/>
      <c r="Q77" s="45"/>
      <c r="R77" s="45"/>
      <c r="S77" s="9">
        <f t="shared" si="6"/>
        <v>75</v>
      </c>
      <c r="T77" s="13"/>
    </row>
    <row r="78" spans="1:20" ht="15" thickBot="1">
      <c r="A78" s="9">
        <f t="shared" si="5"/>
        <v>76</v>
      </c>
      <c r="B78" s="44" t="s">
        <v>54</v>
      </c>
      <c r="C78" s="15">
        <f t="shared" si="4"/>
        <v>0</v>
      </c>
      <c r="D78" s="45"/>
      <c r="E78" s="45"/>
      <c r="F78" s="45"/>
      <c r="G78" s="45"/>
      <c r="H78" s="45"/>
      <c r="I78" s="45"/>
      <c r="J78" s="45"/>
      <c r="K78" s="45"/>
      <c r="L78" s="51"/>
      <c r="M78" s="45"/>
      <c r="N78" s="45"/>
      <c r="O78" s="45"/>
      <c r="P78" s="45"/>
      <c r="Q78" s="45"/>
      <c r="R78" s="45"/>
      <c r="S78" s="9">
        <f t="shared" si="6"/>
        <v>76</v>
      </c>
      <c r="T78" s="13"/>
    </row>
    <row r="79" spans="1:20" ht="15" thickBot="1">
      <c r="A79" s="9">
        <f t="shared" si="5"/>
        <v>77</v>
      </c>
      <c r="B79" s="44" t="s">
        <v>991</v>
      </c>
      <c r="C79" s="15">
        <f t="shared" si="4"/>
        <v>1</v>
      </c>
      <c r="D79" s="45"/>
      <c r="E79" s="45"/>
      <c r="F79" s="45"/>
      <c r="G79" s="45"/>
      <c r="H79" s="45"/>
      <c r="I79" s="45"/>
      <c r="J79" s="45"/>
      <c r="K79" s="45"/>
      <c r="L79" s="51"/>
      <c r="M79" s="45"/>
      <c r="N79" s="45"/>
      <c r="O79" s="45"/>
      <c r="P79" s="45"/>
      <c r="Q79" s="45"/>
      <c r="R79" s="45">
        <v>1</v>
      </c>
      <c r="S79" s="9">
        <f t="shared" si="6"/>
        <v>77</v>
      </c>
      <c r="T79" s="13"/>
    </row>
    <row r="80" spans="1:20" ht="15" thickBot="1">
      <c r="A80" s="9">
        <f t="shared" si="5"/>
        <v>78</v>
      </c>
      <c r="B80" s="44" t="s">
        <v>55</v>
      </c>
      <c r="C80" s="15">
        <f t="shared" si="4"/>
        <v>0</v>
      </c>
      <c r="D80" s="45"/>
      <c r="E80" s="45"/>
      <c r="F80" s="45"/>
      <c r="G80" s="45"/>
      <c r="H80" s="45"/>
      <c r="I80" s="45"/>
      <c r="J80" s="45"/>
      <c r="K80" s="45"/>
      <c r="L80" s="51"/>
      <c r="M80" s="45"/>
      <c r="N80" s="45"/>
      <c r="O80" s="45"/>
      <c r="P80" s="45"/>
      <c r="Q80" s="45"/>
      <c r="R80" s="45"/>
      <c r="S80" s="9">
        <f t="shared" si="6"/>
        <v>78</v>
      </c>
      <c r="T80" s="13"/>
    </row>
    <row r="81" spans="1:20" ht="15" thickBot="1">
      <c r="A81" s="9">
        <f t="shared" si="5"/>
        <v>79</v>
      </c>
      <c r="B81" s="44" t="s">
        <v>56</v>
      </c>
      <c r="C81" s="15">
        <f t="shared" si="4"/>
        <v>0</v>
      </c>
      <c r="D81" s="45"/>
      <c r="E81" s="45"/>
      <c r="F81" s="45"/>
      <c r="G81" s="45"/>
      <c r="H81" s="45"/>
      <c r="I81" s="45"/>
      <c r="J81" s="45"/>
      <c r="K81" s="45"/>
      <c r="L81" s="51"/>
      <c r="M81" s="45"/>
      <c r="N81" s="45"/>
      <c r="O81" s="45"/>
      <c r="P81" s="45"/>
      <c r="Q81" s="45"/>
      <c r="R81" s="45"/>
      <c r="S81" s="9">
        <f t="shared" si="6"/>
        <v>79</v>
      </c>
      <c r="T81" s="13"/>
    </row>
    <row r="82" spans="1:20" ht="15" thickBot="1">
      <c r="A82" s="9">
        <f t="shared" si="5"/>
        <v>80</v>
      </c>
      <c r="B82" s="44" t="s">
        <v>57</v>
      </c>
      <c r="C82" s="15">
        <f t="shared" si="4"/>
        <v>1</v>
      </c>
      <c r="D82" s="45">
        <v>1</v>
      </c>
      <c r="E82" s="45"/>
      <c r="F82" s="45"/>
      <c r="G82" s="45"/>
      <c r="H82" s="45"/>
      <c r="I82" s="45"/>
      <c r="J82" s="45"/>
      <c r="K82" s="45"/>
      <c r="L82" s="51"/>
      <c r="M82" s="45"/>
      <c r="N82" s="45"/>
      <c r="O82" s="45"/>
      <c r="P82" s="45"/>
      <c r="Q82" s="45"/>
      <c r="R82" s="45"/>
      <c r="S82" s="9">
        <f>A82</f>
        <v>80</v>
      </c>
      <c r="T82" s="13"/>
    </row>
    <row r="83" spans="1:20" ht="15" thickBot="1">
      <c r="A83" s="9">
        <f t="shared" si="5"/>
        <v>81</v>
      </c>
      <c r="B83" s="44" t="s">
        <v>58</v>
      </c>
      <c r="C83" s="15">
        <f t="shared" si="4"/>
        <v>0</v>
      </c>
      <c r="D83" s="45"/>
      <c r="E83" s="45"/>
      <c r="F83" s="45"/>
      <c r="G83" s="45"/>
      <c r="H83" s="45"/>
      <c r="I83" s="45"/>
      <c r="J83" s="45"/>
      <c r="K83" s="45"/>
      <c r="L83" s="51"/>
      <c r="M83" s="45"/>
      <c r="N83" s="45"/>
      <c r="O83" s="45"/>
      <c r="P83" s="45"/>
      <c r="Q83" s="45"/>
      <c r="R83" s="45"/>
      <c r="S83" s="9">
        <f t="shared" ref="S83:S145" si="7">A83</f>
        <v>81</v>
      </c>
    </row>
    <row r="84" spans="1:20" ht="15" thickBot="1">
      <c r="A84" s="9">
        <f t="shared" si="5"/>
        <v>82</v>
      </c>
      <c r="B84" s="44" t="s">
        <v>992</v>
      </c>
      <c r="C84" s="15">
        <f t="shared" si="4"/>
        <v>0</v>
      </c>
      <c r="D84" s="45"/>
      <c r="E84" s="45"/>
      <c r="F84" s="45"/>
      <c r="G84" s="45"/>
      <c r="H84" s="45"/>
      <c r="I84" s="45"/>
      <c r="J84" s="45"/>
      <c r="K84" s="45"/>
      <c r="L84" s="51"/>
      <c r="M84" s="45"/>
      <c r="N84" s="45"/>
      <c r="O84" s="45"/>
      <c r="P84" s="45"/>
      <c r="Q84" s="45"/>
      <c r="R84" s="45"/>
      <c r="S84" s="9">
        <f t="shared" si="7"/>
        <v>82</v>
      </c>
      <c r="T84" s="10"/>
    </row>
    <row r="85" spans="1:20" ht="15" thickBot="1">
      <c r="A85" s="9">
        <f t="shared" si="5"/>
        <v>83</v>
      </c>
      <c r="B85" s="44" t="s">
        <v>1051</v>
      </c>
      <c r="C85" s="15">
        <f t="shared" si="4"/>
        <v>0</v>
      </c>
      <c r="D85" s="45"/>
      <c r="E85" s="45"/>
      <c r="F85" s="45"/>
      <c r="G85" s="45"/>
      <c r="H85" s="45"/>
      <c r="I85" s="45"/>
      <c r="J85" s="45"/>
      <c r="K85" s="45"/>
      <c r="L85" s="51"/>
      <c r="M85" s="45"/>
      <c r="N85" s="45"/>
      <c r="O85" s="45"/>
      <c r="P85" s="45"/>
      <c r="Q85" s="45"/>
      <c r="R85" s="45"/>
      <c r="S85" s="9">
        <f t="shared" si="7"/>
        <v>83</v>
      </c>
    </row>
    <row r="86" spans="1:20" ht="15" thickBot="1">
      <c r="A86" s="9">
        <f t="shared" si="5"/>
        <v>84</v>
      </c>
      <c r="B86" s="44" t="s">
        <v>993</v>
      </c>
      <c r="C86" s="15">
        <f t="shared" si="4"/>
        <v>0</v>
      </c>
      <c r="D86" s="45"/>
      <c r="E86" s="45"/>
      <c r="F86" s="45"/>
      <c r="G86" s="45"/>
      <c r="H86" s="45"/>
      <c r="I86" s="45"/>
      <c r="J86" s="45"/>
      <c r="K86" s="45"/>
      <c r="L86" s="51"/>
      <c r="M86" s="45"/>
      <c r="N86" s="45"/>
      <c r="O86" s="45"/>
      <c r="P86" s="45"/>
      <c r="Q86" s="45"/>
      <c r="R86" s="45"/>
      <c r="S86" s="9">
        <f t="shared" si="7"/>
        <v>84</v>
      </c>
    </row>
    <row r="87" spans="1:20" ht="15" thickBot="1">
      <c r="A87" s="9">
        <f t="shared" si="5"/>
        <v>85</v>
      </c>
      <c r="B87" s="44" t="s">
        <v>994</v>
      </c>
      <c r="C87" s="15">
        <f t="shared" si="4"/>
        <v>0</v>
      </c>
      <c r="D87" s="45"/>
      <c r="E87" s="45"/>
      <c r="F87" s="45"/>
      <c r="G87" s="45"/>
      <c r="H87" s="45"/>
      <c r="I87" s="45"/>
      <c r="J87" s="45"/>
      <c r="K87" s="45"/>
      <c r="L87" s="51"/>
      <c r="M87" s="45"/>
      <c r="N87" s="45"/>
      <c r="O87" s="45"/>
      <c r="P87" s="45"/>
      <c r="Q87" s="45"/>
      <c r="R87" s="45"/>
      <c r="S87" s="9">
        <f t="shared" si="7"/>
        <v>85</v>
      </c>
    </row>
    <row r="88" spans="1:20" ht="15" thickBot="1">
      <c r="A88" s="9">
        <f t="shared" si="5"/>
        <v>86</v>
      </c>
      <c r="B88" s="44" t="s">
        <v>995</v>
      </c>
      <c r="C88" s="15">
        <f t="shared" si="4"/>
        <v>0</v>
      </c>
      <c r="D88" s="45"/>
      <c r="E88" s="45"/>
      <c r="F88" s="45"/>
      <c r="G88" s="45"/>
      <c r="H88" s="45"/>
      <c r="I88" s="45"/>
      <c r="J88" s="45"/>
      <c r="K88" s="45"/>
      <c r="L88" s="51"/>
      <c r="M88" s="45"/>
      <c r="N88" s="45"/>
      <c r="O88" s="45"/>
      <c r="P88" s="45"/>
      <c r="Q88" s="45"/>
      <c r="R88" s="45"/>
      <c r="S88" s="9">
        <f t="shared" si="7"/>
        <v>86</v>
      </c>
    </row>
    <row r="89" spans="1:20" ht="15" thickBot="1">
      <c r="A89" s="9">
        <f t="shared" si="5"/>
        <v>87</v>
      </c>
      <c r="B89" s="44" t="s">
        <v>59</v>
      </c>
      <c r="C89" s="15">
        <f t="shared" si="4"/>
        <v>0</v>
      </c>
      <c r="D89" s="45"/>
      <c r="E89" s="45"/>
      <c r="F89" s="45"/>
      <c r="G89" s="45"/>
      <c r="H89" s="45"/>
      <c r="I89" s="45"/>
      <c r="J89" s="45"/>
      <c r="K89" s="45"/>
      <c r="L89" s="51"/>
      <c r="M89" s="45"/>
      <c r="N89" s="45"/>
      <c r="O89" s="45"/>
      <c r="P89" s="45"/>
      <c r="Q89" s="45"/>
      <c r="R89" s="45"/>
      <c r="S89" s="9">
        <f t="shared" si="7"/>
        <v>87</v>
      </c>
    </row>
    <row r="90" spans="1:20" ht="15" thickBot="1">
      <c r="A90" s="9">
        <f t="shared" si="5"/>
        <v>88</v>
      </c>
      <c r="B90" s="44" t="s">
        <v>60</v>
      </c>
      <c r="C90" s="15">
        <f t="shared" si="4"/>
        <v>0</v>
      </c>
      <c r="D90" s="45"/>
      <c r="E90" s="45"/>
      <c r="F90" s="45"/>
      <c r="G90" s="45"/>
      <c r="H90" s="45"/>
      <c r="I90" s="45"/>
      <c r="J90" s="45"/>
      <c r="K90" s="45"/>
      <c r="L90" s="51"/>
      <c r="M90" s="45"/>
      <c r="N90" s="45"/>
      <c r="O90" s="45"/>
      <c r="P90" s="45"/>
      <c r="Q90" s="45"/>
      <c r="R90" s="45"/>
      <c r="S90" s="9">
        <f t="shared" si="7"/>
        <v>88</v>
      </c>
    </row>
    <row r="91" spans="1:20" ht="15" thickBot="1">
      <c r="A91" s="9">
        <f t="shared" si="5"/>
        <v>89</v>
      </c>
      <c r="B91" s="44" t="s">
        <v>996</v>
      </c>
      <c r="C91" s="15">
        <f t="shared" si="4"/>
        <v>1</v>
      </c>
      <c r="D91" s="45"/>
      <c r="E91" s="45"/>
      <c r="F91" s="45"/>
      <c r="G91" s="45"/>
      <c r="H91" s="45">
        <v>1</v>
      </c>
      <c r="I91" s="45"/>
      <c r="J91" s="45"/>
      <c r="K91" s="45"/>
      <c r="L91" s="51"/>
      <c r="M91" s="45"/>
      <c r="N91" s="45"/>
      <c r="O91" s="45"/>
      <c r="P91" s="45"/>
      <c r="Q91" s="45"/>
      <c r="R91" s="45"/>
      <c r="S91" s="9">
        <f t="shared" si="7"/>
        <v>89</v>
      </c>
    </row>
    <row r="92" spans="1:20" ht="15" thickBot="1">
      <c r="A92" s="9">
        <f t="shared" si="5"/>
        <v>90</v>
      </c>
      <c r="B92" s="44" t="s">
        <v>997</v>
      </c>
      <c r="C92" s="15">
        <f t="shared" si="4"/>
        <v>0</v>
      </c>
      <c r="D92" s="45"/>
      <c r="E92" s="45"/>
      <c r="F92" s="45"/>
      <c r="G92" s="45"/>
      <c r="H92" s="45"/>
      <c r="I92" s="45"/>
      <c r="J92" s="45"/>
      <c r="K92" s="45"/>
      <c r="L92" s="51"/>
      <c r="M92" s="45"/>
      <c r="N92" s="45"/>
      <c r="O92" s="45"/>
      <c r="P92" s="45"/>
      <c r="Q92" s="45"/>
      <c r="R92" s="45"/>
      <c r="S92" s="9">
        <f t="shared" si="7"/>
        <v>90</v>
      </c>
    </row>
    <row r="93" spans="1:20" ht="15" thickBot="1">
      <c r="A93" s="9">
        <f t="shared" si="5"/>
        <v>91</v>
      </c>
      <c r="B93" s="44" t="s">
        <v>998</v>
      </c>
      <c r="C93" s="15">
        <f t="shared" si="4"/>
        <v>0</v>
      </c>
      <c r="D93" s="45"/>
      <c r="E93" s="45"/>
      <c r="F93" s="45"/>
      <c r="G93" s="45"/>
      <c r="H93" s="45"/>
      <c r="I93" s="45"/>
      <c r="J93" s="45"/>
      <c r="K93" s="45"/>
      <c r="L93" s="51"/>
      <c r="M93" s="45"/>
      <c r="N93" s="45"/>
      <c r="O93" s="45"/>
      <c r="P93" s="45"/>
      <c r="Q93" s="45"/>
      <c r="R93" s="45"/>
      <c r="S93" s="9">
        <f t="shared" si="7"/>
        <v>91</v>
      </c>
    </row>
    <row r="94" spans="1:20" ht="15" thickBot="1">
      <c r="A94" s="9">
        <f t="shared" si="5"/>
        <v>92</v>
      </c>
      <c r="B94" s="44" t="s">
        <v>999</v>
      </c>
      <c r="C94" s="15">
        <f t="shared" si="4"/>
        <v>1</v>
      </c>
      <c r="D94" s="45"/>
      <c r="E94" s="45"/>
      <c r="F94" s="45"/>
      <c r="G94" s="45"/>
      <c r="H94" s="45"/>
      <c r="I94" s="45"/>
      <c r="J94" s="45"/>
      <c r="K94" s="45"/>
      <c r="L94" s="51">
        <v>1</v>
      </c>
      <c r="M94" s="45"/>
      <c r="N94" s="45"/>
      <c r="O94" s="45"/>
      <c r="P94" s="45"/>
      <c r="Q94" s="45"/>
      <c r="R94" s="45"/>
      <c r="S94" s="9">
        <f t="shared" si="7"/>
        <v>92</v>
      </c>
    </row>
    <row r="95" spans="1:20" ht="15" thickBot="1">
      <c r="A95" s="9">
        <f t="shared" si="5"/>
        <v>93</v>
      </c>
      <c r="B95" s="44" t="s">
        <v>1000</v>
      </c>
      <c r="C95" s="15">
        <f t="shared" si="4"/>
        <v>0</v>
      </c>
      <c r="D95" s="45"/>
      <c r="E95" s="45"/>
      <c r="F95" s="45"/>
      <c r="G95" s="45"/>
      <c r="H95" s="45"/>
      <c r="I95" s="45"/>
      <c r="J95" s="45"/>
      <c r="K95" s="45"/>
      <c r="L95" s="51"/>
      <c r="M95" s="45"/>
      <c r="N95" s="45"/>
      <c r="O95" s="45"/>
      <c r="P95" s="45"/>
      <c r="Q95" s="45"/>
      <c r="R95" s="45"/>
      <c r="S95" s="9">
        <f t="shared" si="7"/>
        <v>93</v>
      </c>
    </row>
    <row r="96" spans="1:20" ht="15" thickBot="1">
      <c r="A96" s="9">
        <f t="shared" si="5"/>
        <v>94</v>
      </c>
      <c r="B96" s="44" t="s">
        <v>61</v>
      </c>
      <c r="C96" s="15">
        <f t="shared" si="4"/>
        <v>1</v>
      </c>
      <c r="D96" s="45"/>
      <c r="E96" s="45"/>
      <c r="F96" s="45"/>
      <c r="G96" s="45"/>
      <c r="H96" s="45"/>
      <c r="I96" s="45"/>
      <c r="J96" s="45"/>
      <c r="K96" s="45"/>
      <c r="L96" s="51"/>
      <c r="M96" s="45"/>
      <c r="N96" s="45"/>
      <c r="O96" s="45"/>
      <c r="P96" s="45"/>
      <c r="Q96" s="45">
        <v>1</v>
      </c>
      <c r="R96" s="45"/>
      <c r="S96" s="9">
        <f t="shared" si="7"/>
        <v>94</v>
      </c>
    </row>
    <row r="97" spans="1:19" ht="15" thickBot="1">
      <c r="A97" s="9">
        <f t="shared" si="5"/>
        <v>95</v>
      </c>
      <c r="B97" s="44" t="s">
        <v>1001</v>
      </c>
      <c r="C97" s="15">
        <f t="shared" si="4"/>
        <v>0</v>
      </c>
      <c r="D97" s="45"/>
      <c r="E97" s="45"/>
      <c r="F97" s="45"/>
      <c r="G97" s="45"/>
      <c r="H97" s="45"/>
      <c r="I97" s="45"/>
      <c r="J97" s="45"/>
      <c r="K97" s="45"/>
      <c r="L97" s="51"/>
      <c r="M97" s="45"/>
      <c r="N97" s="45"/>
      <c r="O97" s="45"/>
      <c r="P97" s="45"/>
      <c r="Q97" s="45"/>
      <c r="R97" s="45"/>
      <c r="S97" s="9">
        <f t="shared" si="7"/>
        <v>95</v>
      </c>
    </row>
    <row r="98" spans="1:19" ht="15" thickBot="1">
      <c r="A98" s="9">
        <f t="shared" si="5"/>
        <v>96</v>
      </c>
      <c r="B98" s="44" t="s">
        <v>62</v>
      </c>
      <c r="C98" s="15">
        <f t="shared" si="4"/>
        <v>0</v>
      </c>
      <c r="D98" s="45"/>
      <c r="E98" s="45"/>
      <c r="F98" s="45"/>
      <c r="G98" s="45"/>
      <c r="H98" s="45"/>
      <c r="I98" s="45"/>
      <c r="J98" s="45"/>
      <c r="K98" s="45"/>
      <c r="L98" s="51"/>
      <c r="M98" s="45"/>
      <c r="N98" s="45"/>
      <c r="O98" s="45"/>
      <c r="P98" s="45"/>
      <c r="Q98" s="45"/>
      <c r="R98" s="45"/>
      <c r="S98" s="9">
        <f t="shared" si="7"/>
        <v>96</v>
      </c>
    </row>
    <row r="99" spans="1:19" ht="15" thickBot="1">
      <c r="A99" s="9">
        <f t="shared" si="5"/>
        <v>97</v>
      </c>
      <c r="B99" s="44" t="s">
        <v>1002</v>
      </c>
      <c r="C99" s="15">
        <f t="shared" ref="C99:C130" si="8">SUM(D99:S99)-S99</f>
        <v>0</v>
      </c>
      <c r="D99" s="45"/>
      <c r="E99" s="45"/>
      <c r="F99" s="45"/>
      <c r="G99" s="45"/>
      <c r="H99" s="45"/>
      <c r="I99" s="45"/>
      <c r="J99" s="45"/>
      <c r="K99" s="45"/>
      <c r="L99" s="51"/>
      <c r="M99" s="45"/>
      <c r="N99" s="45"/>
      <c r="O99" s="45"/>
      <c r="P99" s="45"/>
      <c r="Q99" s="45"/>
      <c r="R99" s="45"/>
      <c r="S99" s="9">
        <f t="shared" si="7"/>
        <v>97</v>
      </c>
    </row>
    <row r="100" spans="1:19" ht="15" thickBot="1">
      <c r="A100" s="9">
        <f t="shared" si="5"/>
        <v>98</v>
      </c>
      <c r="B100" s="44" t="s">
        <v>63</v>
      </c>
      <c r="C100" s="15">
        <f t="shared" si="8"/>
        <v>0</v>
      </c>
      <c r="D100" s="45"/>
      <c r="E100" s="45"/>
      <c r="F100" s="45"/>
      <c r="G100" s="45"/>
      <c r="H100" s="45"/>
      <c r="I100" s="45"/>
      <c r="J100" s="45"/>
      <c r="K100" s="45"/>
      <c r="L100" s="51"/>
      <c r="M100" s="45"/>
      <c r="N100" s="45"/>
      <c r="O100" s="45"/>
      <c r="P100" s="45"/>
      <c r="Q100" s="45"/>
      <c r="R100" s="45"/>
      <c r="S100" s="9">
        <f t="shared" si="7"/>
        <v>98</v>
      </c>
    </row>
    <row r="101" spans="1:19" ht="15" thickBot="1">
      <c r="A101" s="9">
        <f t="shared" si="5"/>
        <v>99</v>
      </c>
      <c r="B101" s="44" t="s">
        <v>64</v>
      </c>
      <c r="C101" s="15">
        <f t="shared" si="8"/>
        <v>0</v>
      </c>
      <c r="D101" s="45"/>
      <c r="E101" s="45"/>
      <c r="F101" s="45"/>
      <c r="G101" s="45"/>
      <c r="H101" s="45"/>
      <c r="I101" s="45"/>
      <c r="J101" s="45"/>
      <c r="K101" s="45"/>
      <c r="L101" s="51"/>
      <c r="M101" s="45"/>
      <c r="N101" s="45"/>
      <c r="O101" s="45"/>
      <c r="P101" s="45"/>
      <c r="Q101" s="45"/>
      <c r="R101" s="45"/>
      <c r="S101" s="9">
        <f t="shared" si="7"/>
        <v>99</v>
      </c>
    </row>
    <row r="102" spans="1:19" ht="15" thickBot="1">
      <c r="A102" s="9">
        <f t="shared" si="5"/>
        <v>100</v>
      </c>
      <c r="B102" s="44" t="s">
        <v>1052</v>
      </c>
      <c r="C102" s="15">
        <f t="shared" si="8"/>
        <v>0</v>
      </c>
      <c r="D102" s="45"/>
      <c r="E102" s="45"/>
      <c r="F102" s="45"/>
      <c r="G102" s="45"/>
      <c r="H102" s="45"/>
      <c r="I102" s="45"/>
      <c r="J102" s="45"/>
      <c r="K102" s="45"/>
      <c r="L102" s="51"/>
      <c r="M102" s="45"/>
      <c r="N102" s="45"/>
      <c r="O102" s="45"/>
      <c r="P102" s="45"/>
      <c r="Q102" s="45"/>
      <c r="R102" s="45"/>
      <c r="S102" s="9">
        <f t="shared" si="7"/>
        <v>100</v>
      </c>
    </row>
    <row r="103" spans="1:19" ht="15" thickBot="1">
      <c r="A103" s="9">
        <f t="shared" si="5"/>
        <v>101</v>
      </c>
      <c r="B103" s="44" t="s">
        <v>1003</v>
      </c>
      <c r="C103" s="15">
        <f t="shared" si="8"/>
        <v>0</v>
      </c>
      <c r="D103" s="45"/>
      <c r="E103" s="45"/>
      <c r="F103" s="45"/>
      <c r="G103" s="45"/>
      <c r="H103" s="45"/>
      <c r="I103" s="45"/>
      <c r="J103" s="45"/>
      <c r="K103" s="45"/>
      <c r="L103" s="51"/>
      <c r="M103" s="45"/>
      <c r="N103" s="45"/>
      <c r="O103" s="45"/>
      <c r="P103" s="45"/>
      <c r="Q103" s="45"/>
      <c r="R103" s="45"/>
      <c r="S103" s="9">
        <f t="shared" si="7"/>
        <v>101</v>
      </c>
    </row>
    <row r="104" spans="1:19" ht="15" thickBot="1">
      <c r="A104" s="9">
        <f t="shared" si="5"/>
        <v>102</v>
      </c>
      <c r="B104" s="44" t="s">
        <v>1004</v>
      </c>
      <c r="C104" s="15">
        <f t="shared" si="8"/>
        <v>0</v>
      </c>
      <c r="D104" s="45"/>
      <c r="E104" s="45"/>
      <c r="F104" s="45"/>
      <c r="G104" s="45"/>
      <c r="H104" s="45"/>
      <c r="I104" s="45"/>
      <c r="J104" s="45"/>
      <c r="K104" s="45"/>
      <c r="L104" s="51"/>
      <c r="M104" s="45"/>
      <c r="N104" s="45"/>
      <c r="O104" s="45"/>
      <c r="P104" s="45"/>
      <c r="Q104" s="45"/>
      <c r="R104" s="45"/>
      <c r="S104" s="9">
        <f t="shared" si="7"/>
        <v>102</v>
      </c>
    </row>
    <row r="105" spans="1:19" ht="15" thickBot="1">
      <c r="A105" s="9">
        <f t="shared" si="5"/>
        <v>103</v>
      </c>
      <c r="B105" s="44" t="s">
        <v>1005</v>
      </c>
      <c r="C105" s="15">
        <f t="shared" si="8"/>
        <v>1</v>
      </c>
      <c r="D105" s="45"/>
      <c r="E105" s="45"/>
      <c r="F105" s="45"/>
      <c r="G105" s="45"/>
      <c r="H105" s="45"/>
      <c r="I105" s="45"/>
      <c r="J105" s="45"/>
      <c r="K105" s="45"/>
      <c r="L105" s="51">
        <v>1</v>
      </c>
      <c r="M105" s="45"/>
      <c r="N105" s="45"/>
      <c r="O105" s="45"/>
      <c r="P105" s="45"/>
      <c r="Q105" s="45"/>
      <c r="R105" s="45"/>
      <c r="S105" s="9">
        <f t="shared" si="7"/>
        <v>103</v>
      </c>
    </row>
    <row r="106" spans="1:19" ht="15" thickBot="1">
      <c r="A106" s="9">
        <f t="shared" si="5"/>
        <v>104</v>
      </c>
      <c r="B106" s="44" t="s">
        <v>1006</v>
      </c>
      <c r="C106" s="15">
        <f t="shared" si="8"/>
        <v>0</v>
      </c>
      <c r="D106" s="45"/>
      <c r="E106" s="45"/>
      <c r="F106" s="45"/>
      <c r="G106" s="45"/>
      <c r="H106" s="45"/>
      <c r="I106" s="45"/>
      <c r="J106" s="45"/>
      <c r="K106" s="45"/>
      <c r="L106" s="51"/>
      <c r="M106" s="45"/>
      <c r="N106" s="45"/>
      <c r="O106" s="45"/>
      <c r="P106" s="45"/>
      <c r="Q106" s="45"/>
      <c r="R106" s="45"/>
      <c r="S106" s="9">
        <f t="shared" si="7"/>
        <v>104</v>
      </c>
    </row>
    <row r="107" spans="1:19" ht="15" thickBot="1">
      <c r="A107" s="9">
        <f t="shared" si="5"/>
        <v>105</v>
      </c>
      <c r="B107" s="44" t="s">
        <v>65</v>
      </c>
      <c r="C107" s="15">
        <f t="shared" si="8"/>
        <v>0</v>
      </c>
      <c r="D107" s="45"/>
      <c r="E107" s="45"/>
      <c r="F107" s="45"/>
      <c r="G107" s="45"/>
      <c r="H107" s="45"/>
      <c r="I107" s="45"/>
      <c r="J107" s="45"/>
      <c r="K107" s="45"/>
      <c r="L107" s="51"/>
      <c r="M107" s="45"/>
      <c r="N107" s="45"/>
      <c r="O107" s="45"/>
      <c r="P107" s="45"/>
      <c r="Q107" s="45"/>
      <c r="R107" s="45"/>
      <c r="S107" s="9">
        <f t="shared" si="7"/>
        <v>105</v>
      </c>
    </row>
    <row r="108" spans="1:19" ht="15" thickBot="1">
      <c r="A108" s="9">
        <f t="shared" si="5"/>
        <v>106</v>
      </c>
      <c r="B108" s="44" t="s">
        <v>66</v>
      </c>
      <c r="C108" s="15">
        <f t="shared" si="8"/>
        <v>1</v>
      </c>
      <c r="D108" s="45"/>
      <c r="E108" s="45"/>
      <c r="F108" s="45"/>
      <c r="G108" s="45"/>
      <c r="H108" s="45">
        <v>1</v>
      </c>
      <c r="I108" s="45"/>
      <c r="J108" s="45"/>
      <c r="K108" s="45"/>
      <c r="L108" s="51"/>
      <c r="M108" s="45"/>
      <c r="N108" s="45"/>
      <c r="O108" s="45"/>
      <c r="P108" s="45"/>
      <c r="Q108" s="45"/>
      <c r="R108" s="45"/>
      <c r="S108" s="9">
        <f t="shared" si="7"/>
        <v>106</v>
      </c>
    </row>
    <row r="109" spans="1:19" ht="15" thickBot="1">
      <c r="A109" s="9">
        <f t="shared" si="5"/>
        <v>107</v>
      </c>
      <c r="B109" s="44" t="s">
        <v>67</v>
      </c>
      <c r="C109" s="15">
        <f t="shared" si="8"/>
        <v>0</v>
      </c>
      <c r="D109" s="45"/>
      <c r="E109" s="45"/>
      <c r="F109" s="45"/>
      <c r="G109" s="45"/>
      <c r="H109" s="45"/>
      <c r="I109" s="45"/>
      <c r="J109" s="45"/>
      <c r="K109" s="45"/>
      <c r="L109" s="51"/>
      <c r="M109" s="45"/>
      <c r="N109" s="45"/>
      <c r="O109" s="45"/>
      <c r="P109" s="45"/>
      <c r="Q109" s="45"/>
      <c r="R109" s="45"/>
      <c r="S109" s="9">
        <f t="shared" si="7"/>
        <v>107</v>
      </c>
    </row>
    <row r="110" spans="1:19" ht="15" thickBot="1">
      <c r="A110" s="9">
        <f t="shared" si="5"/>
        <v>108</v>
      </c>
      <c r="B110" s="44" t="s">
        <v>1007</v>
      </c>
      <c r="C110" s="15">
        <f t="shared" si="8"/>
        <v>0</v>
      </c>
      <c r="D110" s="45"/>
      <c r="E110" s="45"/>
      <c r="F110" s="45"/>
      <c r="G110" s="45"/>
      <c r="H110" s="45"/>
      <c r="I110" s="45"/>
      <c r="J110" s="45"/>
      <c r="K110" s="45"/>
      <c r="L110" s="51"/>
      <c r="M110" s="45"/>
      <c r="N110" s="45"/>
      <c r="O110" s="45"/>
      <c r="P110" s="45"/>
      <c r="Q110" s="45"/>
      <c r="R110" s="45"/>
      <c r="S110" s="9">
        <f t="shared" si="7"/>
        <v>108</v>
      </c>
    </row>
    <row r="111" spans="1:19" ht="15" thickBot="1">
      <c r="A111" s="9">
        <f t="shared" si="5"/>
        <v>109</v>
      </c>
      <c r="B111" s="44" t="s">
        <v>68</v>
      </c>
      <c r="C111" s="15">
        <f t="shared" si="8"/>
        <v>0</v>
      </c>
      <c r="D111" s="45"/>
      <c r="E111" s="45"/>
      <c r="F111" s="45"/>
      <c r="G111" s="45"/>
      <c r="H111" s="45"/>
      <c r="I111" s="45"/>
      <c r="J111" s="45"/>
      <c r="K111" s="45"/>
      <c r="L111" s="51"/>
      <c r="M111" s="45"/>
      <c r="N111" s="45"/>
      <c r="O111" s="45"/>
      <c r="P111" s="45"/>
      <c r="Q111" s="45"/>
      <c r="R111" s="45"/>
      <c r="S111" s="9">
        <f t="shared" si="7"/>
        <v>109</v>
      </c>
    </row>
    <row r="112" spans="1:19" ht="15" thickBot="1">
      <c r="A112" s="9">
        <f t="shared" si="5"/>
        <v>110</v>
      </c>
      <c r="B112" s="44" t="s">
        <v>1008</v>
      </c>
      <c r="C112" s="15">
        <f t="shared" si="8"/>
        <v>0</v>
      </c>
      <c r="D112" s="45"/>
      <c r="E112" s="45"/>
      <c r="F112" s="45"/>
      <c r="G112" s="45"/>
      <c r="H112" s="45"/>
      <c r="I112" s="45"/>
      <c r="J112" s="45"/>
      <c r="K112" s="45"/>
      <c r="L112" s="51"/>
      <c r="M112" s="45"/>
      <c r="N112" s="45"/>
      <c r="O112" s="45"/>
      <c r="P112" s="45"/>
      <c r="Q112" s="45"/>
      <c r="R112" s="45"/>
      <c r="S112" s="9">
        <f t="shared" si="7"/>
        <v>110</v>
      </c>
    </row>
    <row r="113" spans="1:19" ht="15" thickBot="1">
      <c r="A113" s="9">
        <f t="shared" si="5"/>
        <v>111</v>
      </c>
      <c r="B113" s="44" t="s">
        <v>69</v>
      </c>
      <c r="C113" s="15">
        <f t="shared" si="8"/>
        <v>0</v>
      </c>
      <c r="D113" s="45"/>
      <c r="E113" s="45"/>
      <c r="F113" s="45"/>
      <c r="G113" s="45"/>
      <c r="H113" s="45"/>
      <c r="I113" s="45"/>
      <c r="J113" s="45"/>
      <c r="K113" s="45"/>
      <c r="L113" s="51"/>
      <c r="M113" s="45"/>
      <c r="N113" s="45"/>
      <c r="O113" s="45"/>
      <c r="P113" s="45"/>
      <c r="Q113" s="45"/>
      <c r="R113" s="45"/>
      <c r="S113" s="9">
        <f t="shared" si="7"/>
        <v>111</v>
      </c>
    </row>
    <row r="114" spans="1:19" ht="15" thickBot="1">
      <c r="A114" s="9">
        <f t="shared" si="5"/>
        <v>112</v>
      </c>
      <c r="B114" s="44" t="s">
        <v>1009</v>
      </c>
      <c r="C114" s="15">
        <f t="shared" si="8"/>
        <v>0</v>
      </c>
      <c r="D114" s="45"/>
      <c r="E114" s="45"/>
      <c r="F114" s="45"/>
      <c r="G114" s="45"/>
      <c r="H114" s="45"/>
      <c r="I114" s="45"/>
      <c r="J114" s="45"/>
      <c r="K114" s="45"/>
      <c r="L114" s="51"/>
      <c r="M114" s="45"/>
      <c r="N114" s="45"/>
      <c r="O114" s="45"/>
      <c r="P114" s="45"/>
      <c r="Q114" s="45"/>
      <c r="R114" s="45"/>
      <c r="S114" s="9">
        <f t="shared" si="7"/>
        <v>112</v>
      </c>
    </row>
    <row r="115" spans="1:19" ht="15" thickBot="1">
      <c r="A115" s="9">
        <f t="shared" si="5"/>
        <v>113</v>
      </c>
      <c r="B115" s="44" t="s">
        <v>1010</v>
      </c>
      <c r="C115" s="15">
        <f t="shared" si="8"/>
        <v>2</v>
      </c>
      <c r="D115" s="45">
        <v>1</v>
      </c>
      <c r="E115" s="45"/>
      <c r="F115" s="45"/>
      <c r="G115" s="45"/>
      <c r="H115" s="45"/>
      <c r="I115" s="45"/>
      <c r="J115" s="45"/>
      <c r="K115" s="45"/>
      <c r="L115" s="51"/>
      <c r="M115" s="45"/>
      <c r="N115" s="45"/>
      <c r="O115" s="45">
        <v>1</v>
      </c>
      <c r="P115" s="45"/>
      <c r="Q115" s="45"/>
      <c r="R115" s="45"/>
      <c r="S115" s="9">
        <f t="shared" si="7"/>
        <v>113</v>
      </c>
    </row>
    <row r="116" spans="1:19" ht="15" thickBot="1">
      <c r="A116" s="9">
        <f t="shared" si="5"/>
        <v>114</v>
      </c>
      <c r="B116" s="44" t="s">
        <v>1011</v>
      </c>
      <c r="C116" s="15">
        <f t="shared" si="8"/>
        <v>0</v>
      </c>
      <c r="D116" s="45"/>
      <c r="E116" s="45"/>
      <c r="F116" s="45"/>
      <c r="G116" s="45"/>
      <c r="H116" s="45"/>
      <c r="I116" s="45"/>
      <c r="J116" s="45"/>
      <c r="K116" s="45"/>
      <c r="L116" s="51"/>
      <c r="M116" s="45"/>
      <c r="N116" s="45"/>
      <c r="O116" s="45"/>
      <c r="P116" s="45"/>
      <c r="Q116" s="45"/>
      <c r="R116" s="45"/>
      <c r="S116" s="9">
        <f t="shared" si="7"/>
        <v>114</v>
      </c>
    </row>
    <row r="117" spans="1:19" ht="15" thickBot="1">
      <c r="A117" s="9">
        <f t="shared" si="5"/>
        <v>115</v>
      </c>
      <c r="B117" s="44" t="s">
        <v>1012</v>
      </c>
      <c r="C117" s="15">
        <f t="shared" si="8"/>
        <v>1</v>
      </c>
      <c r="D117" s="45">
        <v>1</v>
      </c>
      <c r="E117" s="45"/>
      <c r="F117" s="45"/>
      <c r="G117" s="45"/>
      <c r="H117" s="45"/>
      <c r="I117" s="45"/>
      <c r="J117" s="45"/>
      <c r="K117" s="45"/>
      <c r="L117" s="51"/>
      <c r="M117" s="45"/>
      <c r="N117" s="45"/>
      <c r="O117" s="45"/>
      <c r="P117" s="45"/>
      <c r="Q117" s="45"/>
      <c r="R117" s="45"/>
      <c r="S117" s="9">
        <f t="shared" si="7"/>
        <v>115</v>
      </c>
    </row>
    <row r="118" spans="1:19" ht="15" thickBot="1">
      <c r="A118" s="9">
        <f t="shared" si="5"/>
        <v>116</v>
      </c>
      <c r="B118" s="44" t="s">
        <v>70</v>
      </c>
      <c r="C118" s="15">
        <f t="shared" si="8"/>
        <v>0</v>
      </c>
      <c r="D118" s="45"/>
      <c r="E118" s="45"/>
      <c r="F118" s="45"/>
      <c r="G118" s="45"/>
      <c r="H118" s="45"/>
      <c r="I118" s="45"/>
      <c r="J118" s="45"/>
      <c r="K118" s="45"/>
      <c r="L118" s="51"/>
      <c r="M118" s="45"/>
      <c r="N118" s="45"/>
      <c r="O118" s="45"/>
      <c r="P118" s="45"/>
      <c r="Q118" s="45"/>
      <c r="R118" s="45"/>
      <c r="S118" s="9">
        <f t="shared" si="7"/>
        <v>116</v>
      </c>
    </row>
    <row r="119" spans="1:19" ht="15" thickBot="1">
      <c r="A119" s="9">
        <f t="shared" si="5"/>
        <v>117</v>
      </c>
      <c r="B119" s="44" t="s">
        <v>71</v>
      </c>
      <c r="C119" s="15">
        <f t="shared" si="8"/>
        <v>0</v>
      </c>
      <c r="D119" s="45"/>
      <c r="E119" s="45"/>
      <c r="F119" s="45"/>
      <c r="G119" s="45"/>
      <c r="H119" s="45"/>
      <c r="I119" s="45"/>
      <c r="J119" s="45"/>
      <c r="K119" s="45"/>
      <c r="L119" s="51"/>
      <c r="M119" s="45"/>
      <c r="N119" s="45"/>
      <c r="O119" s="45"/>
      <c r="P119" s="45"/>
      <c r="Q119" s="45"/>
      <c r="R119" s="45"/>
      <c r="S119" s="9">
        <f t="shared" si="7"/>
        <v>117</v>
      </c>
    </row>
    <row r="120" spans="1:19" ht="15" thickBot="1">
      <c r="A120" s="9">
        <f t="shared" si="5"/>
        <v>118</v>
      </c>
      <c r="B120" s="44" t="s">
        <v>72</v>
      </c>
      <c r="C120" s="15">
        <f t="shared" si="8"/>
        <v>0</v>
      </c>
      <c r="D120" s="45"/>
      <c r="E120" s="45"/>
      <c r="F120" s="45"/>
      <c r="G120" s="45"/>
      <c r="H120" s="45"/>
      <c r="I120" s="45"/>
      <c r="J120" s="45"/>
      <c r="K120" s="45"/>
      <c r="L120" s="51"/>
      <c r="M120" s="45"/>
      <c r="N120" s="45"/>
      <c r="O120" s="45"/>
      <c r="P120" s="45"/>
      <c r="Q120" s="45"/>
      <c r="R120" s="45"/>
      <c r="S120" s="9">
        <f t="shared" si="7"/>
        <v>118</v>
      </c>
    </row>
    <row r="121" spans="1:19" ht="15" thickBot="1">
      <c r="A121" s="9">
        <f t="shared" si="5"/>
        <v>119</v>
      </c>
      <c r="B121" s="44" t="s">
        <v>73</v>
      </c>
      <c r="C121" s="15">
        <f t="shared" si="8"/>
        <v>0</v>
      </c>
      <c r="D121" s="45"/>
      <c r="E121" s="45"/>
      <c r="F121" s="45"/>
      <c r="G121" s="45"/>
      <c r="H121" s="45"/>
      <c r="I121" s="45"/>
      <c r="J121" s="45"/>
      <c r="K121" s="45"/>
      <c r="L121" s="51"/>
      <c r="M121" s="45"/>
      <c r="N121" s="45"/>
      <c r="O121" s="45"/>
      <c r="P121" s="45"/>
      <c r="Q121" s="45"/>
      <c r="R121" s="45"/>
      <c r="S121" s="9">
        <f t="shared" si="7"/>
        <v>119</v>
      </c>
    </row>
    <row r="122" spans="1:19" ht="15" thickBot="1">
      <c r="A122" s="9">
        <f t="shared" si="5"/>
        <v>120</v>
      </c>
      <c r="B122" s="44" t="s">
        <v>74</v>
      </c>
      <c r="C122" s="15">
        <f t="shared" si="8"/>
        <v>0</v>
      </c>
      <c r="D122" s="45"/>
      <c r="E122" s="45"/>
      <c r="F122" s="45"/>
      <c r="G122" s="45"/>
      <c r="H122" s="45"/>
      <c r="I122" s="45"/>
      <c r="J122" s="45"/>
      <c r="K122" s="45"/>
      <c r="L122" s="51"/>
      <c r="M122" s="45"/>
      <c r="N122" s="45"/>
      <c r="O122" s="45"/>
      <c r="P122" s="45"/>
      <c r="Q122" s="45"/>
      <c r="R122" s="45"/>
      <c r="S122" s="9">
        <f t="shared" si="7"/>
        <v>120</v>
      </c>
    </row>
    <row r="123" spans="1:19" ht="15" thickBot="1">
      <c r="A123" s="9">
        <f t="shared" si="5"/>
        <v>121</v>
      </c>
      <c r="B123" s="44" t="s">
        <v>75</v>
      </c>
      <c r="C123" s="15">
        <f t="shared" si="8"/>
        <v>0</v>
      </c>
      <c r="D123" s="45"/>
      <c r="E123" s="45"/>
      <c r="F123" s="45"/>
      <c r="G123" s="45"/>
      <c r="H123" s="45"/>
      <c r="I123" s="45"/>
      <c r="J123" s="45"/>
      <c r="K123" s="45"/>
      <c r="L123" s="51"/>
      <c r="M123" s="45"/>
      <c r="N123" s="45"/>
      <c r="O123" s="45"/>
      <c r="P123" s="45"/>
      <c r="Q123" s="45"/>
      <c r="R123" s="45"/>
      <c r="S123" s="9">
        <f t="shared" si="7"/>
        <v>121</v>
      </c>
    </row>
    <row r="124" spans="1:19" ht="15" thickBot="1">
      <c r="A124" s="9">
        <f t="shared" si="5"/>
        <v>122</v>
      </c>
      <c r="B124" s="44" t="s">
        <v>1013</v>
      </c>
      <c r="C124" s="15">
        <f t="shared" si="8"/>
        <v>0</v>
      </c>
      <c r="D124" s="45"/>
      <c r="E124" s="45"/>
      <c r="F124" s="45"/>
      <c r="G124" s="45"/>
      <c r="H124" s="45"/>
      <c r="I124" s="45"/>
      <c r="J124" s="45"/>
      <c r="K124" s="45"/>
      <c r="L124" s="51"/>
      <c r="M124" s="45"/>
      <c r="N124" s="45"/>
      <c r="O124" s="45"/>
      <c r="P124" s="45"/>
      <c r="Q124" s="45"/>
      <c r="R124" s="45"/>
      <c r="S124" s="9">
        <f t="shared" si="7"/>
        <v>122</v>
      </c>
    </row>
    <row r="125" spans="1:19" ht="15" thickBot="1">
      <c r="A125" s="9">
        <f t="shared" si="5"/>
        <v>123</v>
      </c>
      <c r="B125" s="44" t="s">
        <v>1053</v>
      </c>
      <c r="C125" s="15">
        <f t="shared" si="8"/>
        <v>0</v>
      </c>
      <c r="D125" s="45"/>
      <c r="E125" s="45"/>
      <c r="F125" s="45"/>
      <c r="G125" s="45"/>
      <c r="H125" s="45"/>
      <c r="I125" s="45"/>
      <c r="J125" s="45"/>
      <c r="K125" s="45"/>
      <c r="L125" s="51"/>
      <c r="M125" s="45"/>
      <c r="N125" s="45"/>
      <c r="O125" s="45"/>
      <c r="P125" s="45"/>
      <c r="Q125" s="45"/>
      <c r="R125" s="45"/>
      <c r="S125" s="9">
        <f t="shared" si="7"/>
        <v>123</v>
      </c>
    </row>
    <row r="126" spans="1:19" ht="15" thickBot="1">
      <c r="A126" s="9">
        <f t="shared" si="5"/>
        <v>124</v>
      </c>
      <c r="B126" s="44" t="s">
        <v>76</v>
      </c>
      <c r="C126" s="15">
        <f t="shared" si="8"/>
        <v>0</v>
      </c>
      <c r="D126" s="45"/>
      <c r="E126" s="45"/>
      <c r="F126" s="45"/>
      <c r="G126" s="45"/>
      <c r="H126" s="45"/>
      <c r="I126" s="45"/>
      <c r="J126" s="45"/>
      <c r="K126" s="45"/>
      <c r="L126" s="51"/>
      <c r="M126" s="45"/>
      <c r="N126" s="45"/>
      <c r="O126" s="45"/>
      <c r="P126" s="45"/>
      <c r="Q126" s="45"/>
      <c r="R126" s="45"/>
      <c r="S126" s="9">
        <f t="shared" si="7"/>
        <v>124</v>
      </c>
    </row>
    <row r="127" spans="1:19" ht="15" thickBot="1">
      <c r="A127" s="9">
        <f t="shared" si="5"/>
        <v>125</v>
      </c>
      <c r="B127" s="44" t="s">
        <v>77</v>
      </c>
      <c r="C127" s="15">
        <f t="shared" si="8"/>
        <v>1</v>
      </c>
      <c r="D127" s="45"/>
      <c r="E127" s="45"/>
      <c r="F127" s="45"/>
      <c r="G127" s="45"/>
      <c r="H127" s="45">
        <v>1</v>
      </c>
      <c r="I127" s="45"/>
      <c r="J127" s="45"/>
      <c r="K127" s="45"/>
      <c r="L127" s="51"/>
      <c r="M127" s="45"/>
      <c r="N127" s="45"/>
      <c r="O127" s="45"/>
      <c r="P127" s="45"/>
      <c r="Q127" s="45"/>
      <c r="R127" s="45"/>
      <c r="S127" s="9">
        <f t="shared" si="7"/>
        <v>125</v>
      </c>
    </row>
    <row r="128" spans="1:19" ht="15" thickBot="1">
      <c r="A128" s="9">
        <f t="shared" si="5"/>
        <v>126</v>
      </c>
      <c r="B128" s="44" t="s">
        <v>1014</v>
      </c>
      <c r="C128" s="15">
        <f t="shared" si="8"/>
        <v>0</v>
      </c>
      <c r="D128" s="45"/>
      <c r="E128" s="45"/>
      <c r="F128" s="45"/>
      <c r="G128" s="45"/>
      <c r="H128" s="45"/>
      <c r="I128" s="45"/>
      <c r="J128" s="45"/>
      <c r="K128" s="45"/>
      <c r="L128" s="51"/>
      <c r="M128" s="45"/>
      <c r="N128" s="45"/>
      <c r="O128" s="45"/>
      <c r="P128" s="45"/>
      <c r="Q128" s="45"/>
      <c r="R128" s="45"/>
      <c r="S128" s="9">
        <f t="shared" si="7"/>
        <v>126</v>
      </c>
    </row>
    <row r="129" spans="1:19" ht="15" thickBot="1">
      <c r="A129" s="9">
        <f t="shared" si="5"/>
        <v>127</v>
      </c>
      <c r="B129" s="44" t="s">
        <v>78</v>
      </c>
      <c r="C129" s="15">
        <f t="shared" si="8"/>
        <v>0</v>
      </c>
      <c r="D129" s="45"/>
      <c r="E129" s="45"/>
      <c r="F129" s="45"/>
      <c r="G129" s="45"/>
      <c r="H129" s="45"/>
      <c r="I129" s="45"/>
      <c r="J129" s="45"/>
      <c r="K129" s="45"/>
      <c r="L129" s="51"/>
      <c r="M129" s="45"/>
      <c r="N129" s="45"/>
      <c r="O129" s="45"/>
      <c r="P129" s="45"/>
      <c r="Q129" s="45"/>
      <c r="R129" s="45"/>
      <c r="S129" s="9">
        <f t="shared" si="7"/>
        <v>127</v>
      </c>
    </row>
    <row r="130" spans="1:19" ht="15" thickBot="1">
      <c r="A130" s="9">
        <f t="shared" si="5"/>
        <v>128</v>
      </c>
      <c r="B130" s="44" t="s">
        <v>1015</v>
      </c>
      <c r="C130" s="15">
        <f t="shared" si="8"/>
        <v>0</v>
      </c>
      <c r="D130" s="45"/>
      <c r="E130" s="45"/>
      <c r="F130" s="45"/>
      <c r="G130" s="45"/>
      <c r="H130" s="45"/>
      <c r="I130" s="45"/>
      <c r="J130" s="45"/>
      <c r="K130" s="45"/>
      <c r="L130" s="51"/>
      <c r="M130" s="45"/>
      <c r="N130" s="45"/>
      <c r="O130" s="45"/>
      <c r="P130" s="45"/>
      <c r="Q130" s="45"/>
      <c r="R130" s="45"/>
      <c r="S130" s="9">
        <f t="shared" si="7"/>
        <v>128</v>
      </c>
    </row>
    <row r="131" spans="1:19" ht="15" thickBot="1">
      <c r="A131" s="9">
        <f t="shared" ref="A131:A154" si="9">A130+1</f>
        <v>129</v>
      </c>
      <c r="B131" s="44" t="s">
        <v>1016</v>
      </c>
      <c r="C131" s="15">
        <f t="shared" ref="C131:C154" si="10">SUM(D131:S131)-S131</f>
        <v>0</v>
      </c>
      <c r="D131" s="45"/>
      <c r="E131" s="45"/>
      <c r="F131" s="45"/>
      <c r="G131" s="45"/>
      <c r="H131" s="45"/>
      <c r="I131" s="45"/>
      <c r="J131" s="45"/>
      <c r="K131" s="45"/>
      <c r="L131" s="51"/>
      <c r="M131" s="45"/>
      <c r="N131" s="45"/>
      <c r="O131" s="45"/>
      <c r="P131" s="45"/>
      <c r="Q131" s="45"/>
      <c r="R131" s="45"/>
      <c r="S131" s="9">
        <f t="shared" si="7"/>
        <v>129</v>
      </c>
    </row>
    <row r="132" spans="1:19" ht="15" thickBot="1">
      <c r="A132" s="9">
        <f t="shared" si="9"/>
        <v>130</v>
      </c>
      <c r="B132" s="44" t="s">
        <v>79</v>
      </c>
      <c r="C132" s="15">
        <f t="shared" si="10"/>
        <v>0</v>
      </c>
      <c r="D132" s="45"/>
      <c r="E132" s="45"/>
      <c r="F132" s="45"/>
      <c r="G132" s="45"/>
      <c r="H132" s="45"/>
      <c r="I132" s="45"/>
      <c r="J132" s="45"/>
      <c r="K132" s="45"/>
      <c r="L132" s="51"/>
      <c r="M132" s="45"/>
      <c r="N132" s="45"/>
      <c r="O132" s="45"/>
      <c r="P132" s="45"/>
      <c r="Q132" s="45"/>
      <c r="R132" s="45"/>
      <c r="S132" s="9">
        <f t="shared" si="7"/>
        <v>130</v>
      </c>
    </row>
    <row r="133" spans="1:19" ht="15" thickBot="1">
      <c r="A133" s="9">
        <f t="shared" si="9"/>
        <v>131</v>
      </c>
      <c r="B133" s="44" t="s">
        <v>1017</v>
      </c>
      <c r="C133" s="15">
        <f t="shared" si="10"/>
        <v>1</v>
      </c>
      <c r="D133" s="45">
        <v>1</v>
      </c>
      <c r="E133" s="45"/>
      <c r="F133" s="45"/>
      <c r="G133" s="45"/>
      <c r="H133" s="45"/>
      <c r="I133" s="45"/>
      <c r="J133" s="45"/>
      <c r="K133" s="45"/>
      <c r="L133" s="51"/>
      <c r="M133" s="45"/>
      <c r="N133" s="45"/>
      <c r="O133" s="45"/>
      <c r="P133" s="45"/>
      <c r="Q133" s="45"/>
      <c r="R133" s="45"/>
      <c r="S133" s="9">
        <f t="shared" si="7"/>
        <v>131</v>
      </c>
    </row>
    <row r="134" spans="1:19" ht="15" thickBot="1">
      <c r="A134" s="9">
        <f t="shared" si="9"/>
        <v>132</v>
      </c>
      <c r="B134" s="44" t="s">
        <v>1018</v>
      </c>
      <c r="C134" s="15">
        <f t="shared" si="10"/>
        <v>0</v>
      </c>
      <c r="D134" s="45"/>
      <c r="E134" s="45"/>
      <c r="F134" s="45"/>
      <c r="G134" s="45"/>
      <c r="H134" s="45"/>
      <c r="I134" s="45"/>
      <c r="J134" s="45"/>
      <c r="K134" s="45"/>
      <c r="L134" s="51"/>
      <c r="M134" s="45"/>
      <c r="N134" s="45"/>
      <c r="O134" s="45"/>
      <c r="P134" s="45"/>
      <c r="Q134" s="45"/>
      <c r="R134" s="45"/>
      <c r="S134" s="9">
        <f t="shared" si="7"/>
        <v>132</v>
      </c>
    </row>
    <row r="135" spans="1:19" ht="15" thickBot="1">
      <c r="A135" s="9">
        <f t="shared" si="9"/>
        <v>133</v>
      </c>
      <c r="B135" s="44" t="s">
        <v>1019</v>
      </c>
      <c r="C135" s="15">
        <f t="shared" si="10"/>
        <v>0</v>
      </c>
      <c r="D135" s="45"/>
      <c r="E135" s="45"/>
      <c r="F135" s="45"/>
      <c r="G135" s="45"/>
      <c r="H135" s="45"/>
      <c r="I135" s="45"/>
      <c r="J135" s="45"/>
      <c r="K135" s="45"/>
      <c r="L135" s="51"/>
      <c r="M135" s="45"/>
      <c r="N135" s="45"/>
      <c r="O135" s="45"/>
      <c r="P135" s="45"/>
      <c r="Q135" s="45"/>
      <c r="R135" s="45"/>
      <c r="S135" s="9">
        <f t="shared" si="7"/>
        <v>133</v>
      </c>
    </row>
    <row r="136" spans="1:19" ht="15" thickBot="1">
      <c r="A136" s="9">
        <f t="shared" si="9"/>
        <v>134</v>
      </c>
      <c r="B136" s="44" t="s">
        <v>1020</v>
      </c>
      <c r="C136" s="15">
        <f t="shared" si="10"/>
        <v>0</v>
      </c>
      <c r="D136" s="45"/>
      <c r="E136" s="45"/>
      <c r="F136" s="45"/>
      <c r="G136" s="45"/>
      <c r="H136" s="45"/>
      <c r="I136" s="45"/>
      <c r="J136" s="45"/>
      <c r="K136" s="45"/>
      <c r="L136" s="51"/>
      <c r="M136" s="45"/>
      <c r="N136" s="45"/>
      <c r="O136" s="45"/>
      <c r="P136" s="45"/>
      <c r="Q136" s="45"/>
      <c r="R136" s="45"/>
      <c r="S136" s="9">
        <f t="shared" si="7"/>
        <v>134</v>
      </c>
    </row>
    <row r="137" spans="1:19" ht="15" thickBot="1">
      <c r="A137" s="9">
        <f t="shared" si="9"/>
        <v>135</v>
      </c>
      <c r="B137" s="44" t="s">
        <v>1021</v>
      </c>
      <c r="C137" s="15">
        <f t="shared" si="10"/>
        <v>0</v>
      </c>
      <c r="D137" s="45"/>
      <c r="E137" s="45"/>
      <c r="F137" s="45"/>
      <c r="G137" s="45"/>
      <c r="H137" s="45"/>
      <c r="I137" s="45"/>
      <c r="J137" s="45"/>
      <c r="K137" s="45"/>
      <c r="L137" s="51"/>
      <c r="M137" s="45"/>
      <c r="N137" s="45"/>
      <c r="O137" s="45"/>
      <c r="P137" s="45"/>
      <c r="Q137" s="45"/>
      <c r="R137" s="45"/>
      <c r="S137" s="9">
        <f t="shared" si="7"/>
        <v>135</v>
      </c>
    </row>
    <row r="138" spans="1:19" ht="15" thickBot="1">
      <c r="A138" s="9">
        <f t="shared" si="9"/>
        <v>136</v>
      </c>
      <c r="B138" s="44" t="s">
        <v>80</v>
      </c>
      <c r="C138" s="15">
        <f t="shared" si="10"/>
        <v>0</v>
      </c>
      <c r="D138" s="45"/>
      <c r="E138" s="45"/>
      <c r="F138" s="45"/>
      <c r="G138" s="45"/>
      <c r="H138" s="45"/>
      <c r="I138" s="45"/>
      <c r="J138" s="45"/>
      <c r="K138" s="45"/>
      <c r="L138" s="51"/>
      <c r="M138" s="45"/>
      <c r="N138" s="45"/>
      <c r="O138" s="45"/>
      <c r="P138" s="45"/>
      <c r="Q138" s="45"/>
      <c r="R138" s="45"/>
      <c r="S138" s="9">
        <f t="shared" si="7"/>
        <v>136</v>
      </c>
    </row>
    <row r="139" spans="1:19" ht="15" thickBot="1">
      <c r="A139" s="9">
        <f t="shared" si="9"/>
        <v>137</v>
      </c>
      <c r="B139" s="44" t="s">
        <v>81</v>
      </c>
      <c r="C139" s="15">
        <f t="shared" si="10"/>
        <v>1</v>
      </c>
      <c r="D139" s="45"/>
      <c r="E139" s="45">
        <v>1</v>
      </c>
      <c r="F139" s="45"/>
      <c r="G139" s="45"/>
      <c r="H139" s="45"/>
      <c r="I139" s="45"/>
      <c r="J139" s="45"/>
      <c r="K139" s="45"/>
      <c r="L139" s="51"/>
      <c r="M139" s="45"/>
      <c r="N139" s="45"/>
      <c r="O139" s="45"/>
      <c r="P139" s="45"/>
      <c r="Q139" s="45"/>
      <c r="R139" s="45"/>
      <c r="S139" s="9">
        <f t="shared" si="7"/>
        <v>137</v>
      </c>
    </row>
    <row r="140" spans="1:19" ht="15" thickBot="1">
      <c r="A140" s="9">
        <f t="shared" si="9"/>
        <v>138</v>
      </c>
      <c r="B140" s="44" t="s">
        <v>82</v>
      </c>
      <c r="C140" s="15">
        <f t="shared" si="10"/>
        <v>0</v>
      </c>
      <c r="D140" s="45"/>
      <c r="E140" s="45"/>
      <c r="F140" s="45"/>
      <c r="G140" s="45"/>
      <c r="H140" s="45"/>
      <c r="I140" s="45"/>
      <c r="J140" s="45"/>
      <c r="K140" s="45"/>
      <c r="L140" s="51"/>
      <c r="M140" s="45"/>
      <c r="N140" s="45"/>
      <c r="O140" s="45"/>
      <c r="P140" s="45"/>
      <c r="Q140" s="45"/>
      <c r="R140" s="45"/>
      <c r="S140" s="9">
        <f t="shared" si="7"/>
        <v>138</v>
      </c>
    </row>
    <row r="141" spans="1:19" ht="15" thickBot="1">
      <c r="A141" s="9">
        <f t="shared" si="9"/>
        <v>139</v>
      </c>
      <c r="B141" s="44" t="s">
        <v>1022</v>
      </c>
      <c r="C141" s="15">
        <f t="shared" si="10"/>
        <v>0</v>
      </c>
      <c r="D141" s="45"/>
      <c r="E141" s="45"/>
      <c r="F141" s="45"/>
      <c r="G141" s="45"/>
      <c r="H141" s="45"/>
      <c r="I141" s="45"/>
      <c r="J141" s="45"/>
      <c r="K141" s="45"/>
      <c r="L141" s="51"/>
      <c r="M141" s="45"/>
      <c r="N141" s="45"/>
      <c r="O141" s="45"/>
      <c r="P141" s="45"/>
      <c r="Q141" s="45"/>
      <c r="R141" s="45"/>
      <c r="S141" s="9">
        <f t="shared" si="7"/>
        <v>139</v>
      </c>
    </row>
    <row r="142" spans="1:19" ht="15" thickBot="1">
      <c r="A142" s="9">
        <f t="shared" si="9"/>
        <v>140</v>
      </c>
      <c r="B142" s="44" t="s">
        <v>83</v>
      </c>
      <c r="C142" s="15">
        <f t="shared" si="10"/>
        <v>0</v>
      </c>
      <c r="D142" s="45"/>
      <c r="E142" s="45"/>
      <c r="F142" s="45"/>
      <c r="G142" s="45"/>
      <c r="H142" s="45"/>
      <c r="I142" s="45"/>
      <c r="J142" s="45"/>
      <c r="K142" s="45"/>
      <c r="L142" s="51"/>
      <c r="M142" s="45"/>
      <c r="N142" s="45"/>
      <c r="O142" s="45"/>
      <c r="P142" s="45"/>
      <c r="Q142" s="45"/>
      <c r="R142" s="45"/>
      <c r="S142" s="9">
        <f t="shared" si="7"/>
        <v>140</v>
      </c>
    </row>
    <row r="143" spans="1:19" ht="15" thickBot="1">
      <c r="A143" s="9">
        <f t="shared" si="9"/>
        <v>141</v>
      </c>
      <c r="B143" s="44" t="s">
        <v>84</v>
      </c>
      <c r="C143" s="15">
        <f t="shared" si="10"/>
        <v>1</v>
      </c>
      <c r="D143" s="45"/>
      <c r="E143" s="45"/>
      <c r="F143" s="45"/>
      <c r="G143" s="45"/>
      <c r="H143" s="45"/>
      <c r="I143" s="45"/>
      <c r="J143" s="45"/>
      <c r="K143" s="45"/>
      <c r="L143" s="51">
        <v>1</v>
      </c>
      <c r="M143" s="45"/>
      <c r="N143" s="45"/>
      <c r="O143" s="45"/>
      <c r="P143" s="45"/>
      <c r="Q143" s="45"/>
      <c r="R143" s="45"/>
      <c r="S143" s="9">
        <f t="shared" si="7"/>
        <v>141</v>
      </c>
    </row>
    <row r="144" spans="1:19" ht="15" thickBot="1">
      <c r="A144" s="9">
        <f t="shared" si="9"/>
        <v>142</v>
      </c>
      <c r="B144" s="44" t="s">
        <v>1023</v>
      </c>
      <c r="C144" s="15">
        <f t="shared" si="10"/>
        <v>0</v>
      </c>
      <c r="D144" s="45"/>
      <c r="E144" s="45"/>
      <c r="F144" s="45"/>
      <c r="G144" s="45"/>
      <c r="H144" s="45"/>
      <c r="I144" s="45"/>
      <c r="J144" s="45"/>
      <c r="K144" s="45"/>
      <c r="L144" s="51"/>
      <c r="M144" s="45"/>
      <c r="N144" s="45"/>
      <c r="O144" s="45"/>
      <c r="P144" s="45"/>
      <c r="Q144" s="45"/>
      <c r="R144" s="45"/>
      <c r="S144" s="9">
        <f t="shared" si="7"/>
        <v>142</v>
      </c>
    </row>
    <row r="145" spans="1:19" ht="15" thickBot="1">
      <c r="A145" s="9">
        <f t="shared" si="9"/>
        <v>143</v>
      </c>
      <c r="B145" s="44" t="s">
        <v>1024</v>
      </c>
      <c r="C145" s="15">
        <f t="shared" si="10"/>
        <v>0</v>
      </c>
      <c r="D145" s="45"/>
      <c r="E145" s="45"/>
      <c r="F145" s="45"/>
      <c r="G145" s="45"/>
      <c r="H145" s="45"/>
      <c r="I145" s="45"/>
      <c r="J145" s="45"/>
      <c r="K145" s="45"/>
      <c r="L145" s="51"/>
      <c r="M145" s="45"/>
      <c r="N145" s="45"/>
      <c r="O145" s="45"/>
      <c r="P145" s="45"/>
      <c r="Q145" s="45"/>
      <c r="R145" s="45"/>
      <c r="S145" s="9">
        <f t="shared" si="7"/>
        <v>143</v>
      </c>
    </row>
    <row r="146" spans="1:19" ht="15" thickBot="1">
      <c r="A146" s="9">
        <f t="shared" si="9"/>
        <v>144</v>
      </c>
      <c r="B146" s="44" t="s">
        <v>1025</v>
      </c>
      <c r="C146" s="15">
        <f t="shared" si="10"/>
        <v>0</v>
      </c>
      <c r="D146" s="45"/>
      <c r="E146" s="45"/>
      <c r="F146" s="45"/>
      <c r="G146" s="45"/>
      <c r="H146" s="45"/>
      <c r="I146" s="45"/>
      <c r="J146" s="45"/>
      <c r="K146" s="45"/>
      <c r="L146" s="51"/>
      <c r="M146" s="45"/>
      <c r="N146" s="45"/>
      <c r="O146" s="45"/>
      <c r="P146" s="45"/>
      <c r="Q146" s="45"/>
      <c r="R146" s="45"/>
      <c r="S146" s="9">
        <f t="shared" ref="S146:S154" si="11">A146</f>
        <v>144</v>
      </c>
    </row>
    <row r="147" spans="1:19" ht="15" thickBot="1">
      <c r="A147" s="9">
        <f t="shared" si="9"/>
        <v>145</v>
      </c>
      <c r="B147" s="44" t="s">
        <v>1026</v>
      </c>
      <c r="C147" s="15">
        <f t="shared" si="10"/>
        <v>0</v>
      </c>
      <c r="D147" s="45"/>
      <c r="E147" s="45"/>
      <c r="F147" s="45"/>
      <c r="G147" s="45"/>
      <c r="H147" s="45"/>
      <c r="I147" s="45"/>
      <c r="J147" s="45"/>
      <c r="K147" s="45"/>
      <c r="L147" s="51"/>
      <c r="M147" s="45"/>
      <c r="N147" s="45"/>
      <c r="O147" s="45"/>
      <c r="P147" s="45"/>
      <c r="Q147" s="45"/>
      <c r="R147" s="45"/>
      <c r="S147" s="9">
        <f t="shared" si="11"/>
        <v>145</v>
      </c>
    </row>
    <row r="148" spans="1:19" ht="15" thickBot="1">
      <c r="A148" s="9">
        <f t="shared" si="9"/>
        <v>146</v>
      </c>
      <c r="B148" s="44" t="s">
        <v>85</v>
      </c>
      <c r="C148" s="15">
        <f t="shared" si="10"/>
        <v>0</v>
      </c>
      <c r="D148" s="45"/>
      <c r="E148" s="45"/>
      <c r="F148" s="45"/>
      <c r="G148" s="45"/>
      <c r="H148" s="45"/>
      <c r="I148" s="45"/>
      <c r="J148" s="45"/>
      <c r="K148" s="45"/>
      <c r="L148" s="51"/>
      <c r="M148" s="45"/>
      <c r="N148" s="45"/>
      <c r="O148" s="45"/>
      <c r="P148" s="45"/>
      <c r="Q148" s="45"/>
      <c r="R148" s="45"/>
      <c r="S148" s="9">
        <f t="shared" si="11"/>
        <v>146</v>
      </c>
    </row>
    <row r="149" spans="1:19" ht="15" thickBot="1">
      <c r="A149" s="9">
        <f t="shared" si="9"/>
        <v>147</v>
      </c>
      <c r="B149" s="44" t="s">
        <v>86</v>
      </c>
      <c r="C149" s="15">
        <f t="shared" si="10"/>
        <v>8</v>
      </c>
      <c r="D149" s="45">
        <v>5</v>
      </c>
      <c r="E149" s="45"/>
      <c r="F149" s="45">
        <v>2</v>
      </c>
      <c r="G149" s="45">
        <v>1</v>
      </c>
      <c r="H149" s="45"/>
      <c r="I149" s="45"/>
      <c r="J149" s="45"/>
      <c r="K149" s="45"/>
      <c r="L149" s="51"/>
      <c r="M149" s="45"/>
      <c r="N149" s="45"/>
      <c r="O149" s="45"/>
      <c r="P149" s="45"/>
      <c r="Q149" s="45"/>
      <c r="R149" s="45"/>
      <c r="S149" s="9">
        <f t="shared" si="11"/>
        <v>147</v>
      </c>
    </row>
    <row r="150" spans="1:19" ht="15" thickBot="1">
      <c r="A150" s="9">
        <f t="shared" si="9"/>
        <v>148</v>
      </c>
      <c r="B150" s="44" t="s">
        <v>87</v>
      </c>
      <c r="C150" s="15">
        <f t="shared" si="10"/>
        <v>0</v>
      </c>
      <c r="D150" s="45"/>
      <c r="E150" s="45"/>
      <c r="F150" s="45"/>
      <c r="G150" s="45"/>
      <c r="H150" s="45"/>
      <c r="I150" s="45"/>
      <c r="J150" s="45"/>
      <c r="K150" s="45"/>
      <c r="L150" s="51"/>
      <c r="M150" s="45"/>
      <c r="N150" s="45"/>
      <c r="O150" s="45"/>
      <c r="P150" s="45"/>
      <c r="Q150" s="45"/>
      <c r="R150" s="45"/>
      <c r="S150" s="9">
        <f t="shared" si="11"/>
        <v>148</v>
      </c>
    </row>
    <row r="151" spans="1:19" ht="15" thickBot="1">
      <c r="A151" s="9">
        <f t="shared" si="9"/>
        <v>149</v>
      </c>
      <c r="B151" s="44" t="s">
        <v>1028</v>
      </c>
      <c r="C151" s="15">
        <f t="shared" si="10"/>
        <v>0</v>
      </c>
      <c r="D151" s="45"/>
      <c r="E151" s="45"/>
      <c r="F151" s="45"/>
      <c r="G151" s="45"/>
      <c r="H151" s="45"/>
      <c r="I151" s="45"/>
      <c r="J151" s="45"/>
      <c r="K151" s="45"/>
      <c r="L151" s="51"/>
      <c r="M151" s="45"/>
      <c r="N151" s="45"/>
      <c r="O151" s="45"/>
      <c r="P151" s="45"/>
      <c r="Q151" s="45"/>
      <c r="R151" s="45"/>
      <c r="S151" s="9">
        <f t="shared" si="11"/>
        <v>149</v>
      </c>
    </row>
    <row r="152" spans="1:19" ht="15" thickBot="1">
      <c r="A152" s="9">
        <f t="shared" si="9"/>
        <v>150</v>
      </c>
      <c r="B152" s="44" t="s">
        <v>88</v>
      </c>
      <c r="C152" s="15">
        <f t="shared" si="10"/>
        <v>0</v>
      </c>
      <c r="D152" s="45"/>
      <c r="E152" s="45"/>
      <c r="F152" s="45"/>
      <c r="G152" s="45"/>
      <c r="H152" s="45"/>
      <c r="I152" s="45"/>
      <c r="J152" s="45"/>
      <c r="K152" s="45"/>
      <c r="L152" s="51"/>
      <c r="M152" s="45"/>
      <c r="N152" s="45"/>
      <c r="O152" s="45"/>
      <c r="P152" s="45"/>
      <c r="Q152" s="45"/>
      <c r="R152" s="45"/>
      <c r="S152" s="9">
        <f t="shared" si="11"/>
        <v>150</v>
      </c>
    </row>
    <row r="153" spans="1:19" ht="15" thickBot="1">
      <c r="A153" s="9">
        <f t="shared" si="9"/>
        <v>151</v>
      </c>
      <c r="B153" s="44" t="s">
        <v>1027</v>
      </c>
      <c r="C153" s="15">
        <f t="shared" si="10"/>
        <v>2</v>
      </c>
      <c r="D153" s="45"/>
      <c r="E153" s="45"/>
      <c r="F153" s="45"/>
      <c r="G153" s="45"/>
      <c r="H153" s="45">
        <v>1</v>
      </c>
      <c r="I153" s="45"/>
      <c r="J153" s="45"/>
      <c r="K153" s="45"/>
      <c r="L153" s="51"/>
      <c r="M153" s="45"/>
      <c r="N153" s="45"/>
      <c r="O153" s="45">
        <v>1</v>
      </c>
      <c r="P153" s="45"/>
      <c r="Q153" s="45"/>
      <c r="R153" s="45"/>
      <c r="S153" s="9">
        <f t="shared" si="11"/>
        <v>151</v>
      </c>
    </row>
    <row r="154" spans="1:19" ht="15" thickBot="1">
      <c r="A154" s="9">
        <f t="shared" si="9"/>
        <v>152</v>
      </c>
      <c r="B154" s="44" t="s">
        <v>89</v>
      </c>
      <c r="C154" s="15">
        <f t="shared" si="10"/>
        <v>0</v>
      </c>
      <c r="D154" s="45"/>
      <c r="E154" s="45"/>
      <c r="F154" s="45"/>
      <c r="G154" s="45"/>
      <c r="H154" s="45"/>
      <c r="I154" s="45"/>
      <c r="J154" s="45"/>
      <c r="K154" s="45"/>
      <c r="L154" s="51"/>
      <c r="M154" s="45"/>
      <c r="N154" s="45"/>
      <c r="O154" s="45"/>
      <c r="P154" s="45"/>
      <c r="Q154" s="45"/>
      <c r="R154" s="45"/>
      <c r="S154" s="9">
        <f t="shared" si="11"/>
        <v>152</v>
      </c>
    </row>
    <row r="156" spans="1:19">
      <c r="B156" s="17" t="s">
        <v>748</v>
      </c>
      <c r="C156" s="12">
        <f t="shared" ref="C156:R156" si="12">SUM(C3:C154)</f>
        <v>52</v>
      </c>
      <c r="D156" s="7">
        <f t="shared" si="12"/>
        <v>13</v>
      </c>
      <c r="E156" s="7">
        <f t="shared" si="12"/>
        <v>1</v>
      </c>
      <c r="F156" s="7">
        <f t="shared" si="12"/>
        <v>6</v>
      </c>
      <c r="G156" s="7">
        <f t="shared" si="12"/>
        <v>2</v>
      </c>
      <c r="H156" s="7">
        <f t="shared" si="12"/>
        <v>8</v>
      </c>
      <c r="I156" s="7">
        <f t="shared" si="12"/>
        <v>0</v>
      </c>
      <c r="J156" s="7">
        <f t="shared" si="12"/>
        <v>0</v>
      </c>
      <c r="K156" s="7">
        <f t="shared" si="12"/>
        <v>0</v>
      </c>
      <c r="L156" s="7">
        <f t="shared" si="12"/>
        <v>11</v>
      </c>
      <c r="M156" s="7">
        <f t="shared" si="12"/>
        <v>0</v>
      </c>
      <c r="N156" s="7">
        <f t="shared" si="12"/>
        <v>0</v>
      </c>
      <c r="O156" s="7">
        <f t="shared" si="12"/>
        <v>4</v>
      </c>
      <c r="P156" s="7">
        <f t="shared" si="12"/>
        <v>0</v>
      </c>
      <c r="Q156" s="7">
        <f t="shared" si="12"/>
        <v>2</v>
      </c>
      <c r="R156" s="7">
        <f t="shared" si="12"/>
        <v>5</v>
      </c>
    </row>
  </sheetData>
  <sheetCalcPr fullCalcOnLoad="1"/>
  <sheetProtection password="8900" sheet="1" scenarios="1" insertColumns="0" deleteColumns="0"/>
  <mergeCells count="4">
    <mergeCell ref="T4:T7"/>
    <mergeCell ref="D1:I1"/>
    <mergeCell ref="A2:B2"/>
    <mergeCell ref="B1:C1"/>
  </mergeCells>
  <phoneticPr fontId="4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T92"/>
  <sheetViews>
    <sheetView showZeros="0" zoomScale="75" workbookViewId="0">
      <pane xSplit="3" ySplit="2" topLeftCell="R30" activePane="bottomRight" state="frozen"/>
      <selection activeCell="N23" sqref="N23"/>
      <selection pane="topRight" activeCell="N23" sqref="N23"/>
      <selection pane="bottomLeft" activeCell="N23" sqref="N23"/>
      <selection pane="bottomRight" activeCell="R50" sqref="R50"/>
    </sheetView>
  </sheetViews>
  <sheetFormatPr defaultColWidth="10.7109375" defaultRowHeight="12.75"/>
  <cols>
    <col min="1" max="1" width="4" style="6" bestFit="1" customWidth="1"/>
    <col min="2" max="2" width="43.42578125" style="6" bestFit="1" customWidth="1"/>
    <col min="3" max="3" width="8.7109375" style="6" bestFit="1" customWidth="1"/>
    <col min="4" max="18" width="10.7109375" style="3"/>
    <col min="19" max="19" width="4" style="6" bestFit="1" customWidth="1"/>
    <col min="20" max="20" width="21.7109375" style="5" bestFit="1" customWidth="1"/>
    <col min="21" max="16384" width="10.7109375" style="6"/>
  </cols>
  <sheetData>
    <row r="1" spans="1:20" s="5" customFormat="1" ht="27.6" customHeight="1">
      <c r="B1" s="68" t="s">
        <v>25</v>
      </c>
      <c r="C1" s="68"/>
      <c r="D1" s="71" t="str">
        <f>ΣΥΝΟΛΟ!D2</f>
        <v>ΝΟΜΟΥ ΚΥΚΛΑΔΩΝ</v>
      </c>
      <c r="E1" s="71"/>
      <c r="F1" s="71"/>
      <c r="G1" s="71"/>
      <c r="H1" s="71"/>
      <c r="I1" s="71"/>
      <c r="J1" s="19"/>
      <c r="K1" s="19"/>
      <c r="L1" s="19"/>
      <c r="M1" s="21"/>
      <c r="N1" s="21"/>
      <c r="O1" s="21"/>
      <c r="P1" s="21"/>
      <c r="Q1" s="21"/>
      <c r="R1" s="21"/>
      <c r="S1" s="11"/>
    </row>
    <row r="2" spans="1:20" ht="51" customHeight="1" thickBot="1">
      <c r="A2" s="69" t="str">
        <f>VLOOKUP(2,ΣΥΝΔΥΑΣΜΟΙ!A:B,2,0)</f>
        <v>ΑΝΕΞΑΡΤΗΤΗ ΕΝΩΤΙΚΗ ΕΚ-ΚΙΝΗΣΗ ΕΚΠΑΙΔΕΥΤΙΚΩΝ Π.Ε.</v>
      </c>
      <c r="B2" s="70"/>
      <c r="C2" s="14" t="s">
        <v>547</v>
      </c>
      <c r="D2" s="4" t="s">
        <v>506</v>
      </c>
      <c r="E2" s="4" t="s">
        <v>507</v>
      </c>
      <c r="F2" s="4" t="s">
        <v>508</v>
      </c>
      <c r="G2" s="4" t="s">
        <v>509</v>
      </c>
      <c r="H2" s="4" t="s">
        <v>510</v>
      </c>
      <c r="I2" s="4" t="s">
        <v>511</v>
      </c>
      <c r="J2" s="4" t="s">
        <v>512</v>
      </c>
      <c r="K2" s="4" t="s">
        <v>513</v>
      </c>
      <c r="L2" s="4" t="s">
        <v>514</v>
      </c>
      <c r="M2" s="4" t="s">
        <v>515</v>
      </c>
      <c r="N2" s="4" t="s">
        <v>516</v>
      </c>
      <c r="O2" s="4" t="s">
        <v>517</v>
      </c>
      <c r="P2" s="4" t="s">
        <v>518</v>
      </c>
      <c r="Q2" s="4" t="s">
        <v>520</v>
      </c>
      <c r="R2" s="4" t="s">
        <v>521</v>
      </c>
      <c r="S2" s="8" t="s">
        <v>544</v>
      </c>
      <c r="T2" s="46" t="s">
        <v>545</v>
      </c>
    </row>
    <row r="3" spans="1:20" ht="15" thickBot="1">
      <c r="A3" s="9">
        <v>1</v>
      </c>
      <c r="B3" s="44" t="s">
        <v>91</v>
      </c>
      <c r="C3" s="15">
        <f t="shared" ref="C3:C45" si="0">SUM(D3:S3)-S3</f>
        <v>3</v>
      </c>
      <c r="D3" s="45"/>
      <c r="E3" s="45"/>
      <c r="F3" s="45">
        <v>2</v>
      </c>
      <c r="G3" s="45"/>
      <c r="H3" s="45"/>
      <c r="I3" s="45"/>
      <c r="J3" s="45"/>
      <c r="K3" s="45"/>
      <c r="L3" s="50">
        <v>1</v>
      </c>
      <c r="M3" s="45"/>
      <c r="N3" s="45"/>
      <c r="O3" s="45"/>
      <c r="P3" s="45"/>
      <c r="Q3" s="45"/>
      <c r="R3" s="45" t="s">
        <v>519</v>
      </c>
      <c r="S3" s="9">
        <f>A3</f>
        <v>1</v>
      </c>
      <c r="T3" s="13"/>
    </row>
    <row r="4" spans="1:20" ht="15" thickBot="1">
      <c r="A4" s="9">
        <f>A3+1</f>
        <v>2</v>
      </c>
      <c r="B4" s="44" t="s">
        <v>845</v>
      </c>
      <c r="C4" s="15">
        <f t="shared" si="0"/>
        <v>3</v>
      </c>
      <c r="D4" s="45">
        <v>1</v>
      </c>
      <c r="E4" s="45"/>
      <c r="F4" s="45">
        <v>1</v>
      </c>
      <c r="G4" s="45"/>
      <c r="H4" s="45"/>
      <c r="I4" s="45"/>
      <c r="J4" s="45"/>
      <c r="K4" s="45"/>
      <c r="L4" s="51"/>
      <c r="M4" s="45"/>
      <c r="N4" s="45"/>
      <c r="O4" s="45"/>
      <c r="P4" s="45"/>
      <c r="Q4" s="45"/>
      <c r="R4" s="45">
        <v>1</v>
      </c>
      <c r="S4" s="9">
        <f>A4</f>
        <v>2</v>
      </c>
      <c r="T4" s="64" t="s">
        <v>90</v>
      </c>
    </row>
    <row r="5" spans="1:20" ht="15" thickBot="1">
      <c r="A5" s="9">
        <f t="shared" ref="A5:A45" si="1">A4+1</f>
        <v>3</v>
      </c>
      <c r="B5" s="44" t="s">
        <v>1056</v>
      </c>
      <c r="C5" s="15">
        <f t="shared" si="0"/>
        <v>4</v>
      </c>
      <c r="D5" s="45"/>
      <c r="E5" s="45"/>
      <c r="F5" s="45"/>
      <c r="G5" s="45"/>
      <c r="H5" s="45"/>
      <c r="I5" s="45"/>
      <c r="J5" s="45"/>
      <c r="K5" s="45"/>
      <c r="L5" s="51"/>
      <c r="M5" s="45"/>
      <c r="N5" s="45"/>
      <c r="O5" s="45"/>
      <c r="P5" s="45"/>
      <c r="Q5" s="45"/>
      <c r="R5" s="45">
        <v>4</v>
      </c>
      <c r="S5" s="9">
        <f t="shared" ref="S5:S45" si="2">A5</f>
        <v>3</v>
      </c>
      <c r="T5" s="64"/>
    </row>
    <row r="6" spans="1:20" ht="15" thickBot="1">
      <c r="A6" s="9">
        <f t="shared" si="1"/>
        <v>4</v>
      </c>
      <c r="B6" s="44" t="s">
        <v>92</v>
      </c>
      <c r="C6" s="15">
        <f t="shared" si="0"/>
        <v>3</v>
      </c>
      <c r="D6" s="45"/>
      <c r="E6" s="45"/>
      <c r="F6" s="45">
        <v>2</v>
      </c>
      <c r="G6" s="45"/>
      <c r="H6" s="45"/>
      <c r="I6" s="45"/>
      <c r="J6" s="45"/>
      <c r="K6" s="45"/>
      <c r="L6" s="51"/>
      <c r="M6" s="45"/>
      <c r="N6" s="45"/>
      <c r="O6" s="45">
        <v>1</v>
      </c>
      <c r="P6" s="45"/>
      <c r="Q6" s="45"/>
      <c r="R6" s="45"/>
      <c r="S6" s="9">
        <f t="shared" si="2"/>
        <v>4</v>
      </c>
      <c r="T6" s="64"/>
    </row>
    <row r="7" spans="1:20" ht="15" thickBot="1">
      <c r="A7" s="9">
        <f t="shared" si="1"/>
        <v>5</v>
      </c>
      <c r="B7" s="44" t="s">
        <v>93</v>
      </c>
      <c r="C7" s="15">
        <f t="shared" si="0"/>
        <v>2</v>
      </c>
      <c r="D7" s="45"/>
      <c r="E7" s="45"/>
      <c r="F7" s="45">
        <v>1</v>
      </c>
      <c r="G7" s="45"/>
      <c r="H7" s="45"/>
      <c r="I7" s="45"/>
      <c r="J7" s="45"/>
      <c r="K7" s="45"/>
      <c r="L7" s="51">
        <v>1</v>
      </c>
      <c r="M7" s="45"/>
      <c r="N7" s="45"/>
      <c r="O7" s="45"/>
      <c r="P7" s="45"/>
      <c r="Q7" s="45"/>
      <c r="R7" s="45"/>
      <c r="S7" s="9">
        <f t="shared" si="2"/>
        <v>5</v>
      </c>
      <c r="T7" s="64"/>
    </row>
    <row r="8" spans="1:20" ht="15" thickBot="1">
      <c r="A8" s="9">
        <f t="shared" si="1"/>
        <v>6</v>
      </c>
      <c r="B8" s="44" t="s">
        <v>531</v>
      </c>
      <c r="C8" s="15">
        <f t="shared" si="0"/>
        <v>18</v>
      </c>
      <c r="D8" s="45">
        <v>1</v>
      </c>
      <c r="E8" s="45">
        <v>4</v>
      </c>
      <c r="F8" s="45">
        <v>1</v>
      </c>
      <c r="G8" s="45"/>
      <c r="H8" s="45"/>
      <c r="I8" s="45"/>
      <c r="J8" s="45">
        <v>3</v>
      </c>
      <c r="K8" s="45"/>
      <c r="L8" s="51">
        <v>4</v>
      </c>
      <c r="M8" s="45">
        <v>1</v>
      </c>
      <c r="N8" s="45">
        <v>1</v>
      </c>
      <c r="O8" s="45"/>
      <c r="P8" s="45">
        <v>1</v>
      </c>
      <c r="Q8" s="45">
        <v>1</v>
      </c>
      <c r="R8" s="45">
        <v>1</v>
      </c>
      <c r="S8" s="9">
        <f t="shared" si="2"/>
        <v>6</v>
      </c>
      <c r="T8" s="13"/>
    </row>
    <row r="9" spans="1:20" ht="15" thickBot="1">
      <c r="A9" s="9">
        <f t="shared" si="1"/>
        <v>7</v>
      </c>
      <c r="B9" s="44" t="s">
        <v>94</v>
      </c>
      <c r="C9" s="15">
        <f t="shared" si="0"/>
        <v>1</v>
      </c>
      <c r="D9" s="45">
        <v>1</v>
      </c>
      <c r="E9" s="45"/>
      <c r="F9" s="45"/>
      <c r="G9" s="45"/>
      <c r="H9" s="45"/>
      <c r="I9" s="45"/>
      <c r="J9" s="45"/>
      <c r="K9" s="45"/>
      <c r="L9" s="51"/>
      <c r="M9" s="45"/>
      <c r="N9" s="45"/>
      <c r="O9" s="45"/>
      <c r="P9" s="45"/>
      <c r="Q9" s="45"/>
      <c r="R9" s="45"/>
      <c r="S9" s="9">
        <f t="shared" si="2"/>
        <v>7</v>
      </c>
      <c r="T9" s="13"/>
    </row>
    <row r="10" spans="1:20" ht="15" thickBot="1">
      <c r="A10" s="9">
        <f t="shared" si="1"/>
        <v>8</v>
      </c>
      <c r="B10" s="44" t="s">
        <v>95</v>
      </c>
      <c r="C10" s="15">
        <f t="shared" si="0"/>
        <v>2</v>
      </c>
      <c r="D10" s="45"/>
      <c r="E10" s="45"/>
      <c r="F10" s="45"/>
      <c r="G10" s="45"/>
      <c r="H10" s="45">
        <v>1</v>
      </c>
      <c r="I10" s="45"/>
      <c r="J10" s="45"/>
      <c r="K10" s="45"/>
      <c r="L10" s="51">
        <v>1</v>
      </c>
      <c r="M10" s="45"/>
      <c r="N10" s="45"/>
      <c r="O10" s="45"/>
      <c r="P10" s="45"/>
      <c r="Q10" s="45"/>
      <c r="R10" s="45"/>
      <c r="S10" s="9">
        <f t="shared" si="2"/>
        <v>8</v>
      </c>
      <c r="T10" s="13"/>
    </row>
    <row r="11" spans="1:20" ht="15" thickBot="1">
      <c r="A11" s="9">
        <f t="shared" si="1"/>
        <v>9</v>
      </c>
      <c r="B11" s="44" t="s">
        <v>96</v>
      </c>
      <c r="C11" s="15">
        <f t="shared" si="0"/>
        <v>5</v>
      </c>
      <c r="D11" s="45"/>
      <c r="E11" s="45">
        <v>5</v>
      </c>
      <c r="F11" s="45"/>
      <c r="G11" s="45"/>
      <c r="H11" s="45"/>
      <c r="I11" s="45"/>
      <c r="J11" s="45"/>
      <c r="K11" s="45"/>
      <c r="L11" s="51"/>
      <c r="M11" s="45"/>
      <c r="N11" s="45"/>
      <c r="O11" s="45"/>
      <c r="P11" s="45"/>
      <c r="Q11" s="45"/>
      <c r="R11" s="45"/>
      <c r="S11" s="9">
        <f t="shared" si="2"/>
        <v>9</v>
      </c>
      <c r="T11" s="13"/>
    </row>
    <row r="12" spans="1:20" ht="15" thickBot="1">
      <c r="A12" s="9">
        <f t="shared" si="1"/>
        <v>10</v>
      </c>
      <c r="B12" s="44" t="s">
        <v>97</v>
      </c>
      <c r="C12" s="15">
        <f t="shared" si="0"/>
        <v>1</v>
      </c>
      <c r="D12" s="45"/>
      <c r="E12" s="45"/>
      <c r="F12" s="45"/>
      <c r="G12" s="45"/>
      <c r="H12" s="45">
        <v>1</v>
      </c>
      <c r="I12" s="45"/>
      <c r="J12" s="45"/>
      <c r="K12" s="45"/>
      <c r="L12" s="51"/>
      <c r="M12" s="45"/>
      <c r="N12" s="45"/>
      <c r="O12" s="45"/>
      <c r="P12" s="45"/>
      <c r="Q12" s="45"/>
      <c r="R12" s="45"/>
      <c r="S12" s="9">
        <f t="shared" si="2"/>
        <v>10</v>
      </c>
      <c r="T12" s="13"/>
    </row>
    <row r="13" spans="1:20" ht="15" thickBot="1">
      <c r="A13" s="9">
        <f t="shared" si="1"/>
        <v>11</v>
      </c>
      <c r="B13" s="44" t="s">
        <v>532</v>
      </c>
      <c r="C13" s="15">
        <f t="shared" si="0"/>
        <v>52</v>
      </c>
      <c r="D13" s="45">
        <v>3</v>
      </c>
      <c r="E13" s="45">
        <v>3</v>
      </c>
      <c r="F13" s="45">
        <v>13</v>
      </c>
      <c r="G13" s="45"/>
      <c r="H13" s="45">
        <v>3</v>
      </c>
      <c r="I13" s="45"/>
      <c r="J13" s="45">
        <v>3</v>
      </c>
      <c r="K13" s="45"/>
      <c r="L13" s="51">
        <v>16</v>
      </c>
      <c r="M13" s="45">
        <v>3</v>
      </c>
      <c r="N13" s="45"/>
      <c r="O13" s="45"/>
      <c r="P13" s="45">
        <v>3</v>
      </c>
      <c r="Q13" s="45">
        <v>2</v>
      </c>
      <c r="R13" s="45">
        <v>3</v>
      </c>
      <c r="S13" s="9">
        <f t="shared" si="2"/>
        <v>11</v>
      </c>
      <c r="T13" s="13"/>
    </row>
    <row r="14" spans="1:20" ht="15" thickBot="1">
      <c r="A14" s="9">
        <f t="shared" si="1"/>
        <v>12</v>
      </c>
      <c r="B14" s="44" t="s">
        <v>98</v>
      </c>
      <c r="C14" s="15">
        <f t="shared" si="0"/>
        <v>5</v>
      </c>
      <c r="D14" s="45"/>
      <c r="E14" s="45"/>
      <c r="F14" s="45"/>
      <c r="G14" s="45"/>
      <c r="H14" s="45"/>
      <c r="I14" s="45"/>
      <c r="J14" s="45"/>
      <c r="K14" s="45"/>
      <c r="L14" s="51">
        <v>4</v>
      </c>
      <c r="M14" s="45"/>
      <c r="N14" s="45"/>
      <c r="O14" s="45"/>
      <c r="P14" s="45"/>
      <c r="Q14" s="45">
        <v>1</v>
      </c>
      <c r="R14" s="45"/>
      <c r="S14" s="9">
        <f t="shared" si="2"/>
        <v>12</v>
      </c>
      <c r="T14" s="13"/>
    </row>
    <row r="15" spans="1:20" ht="15" thickBot="1">
      <c r="A15" s="9">
        <f t="shared" si="1"/>
        <v>13</v>
      </c>
      <c r="B15" s="44" t="s">
        <v>99</v>
      </c>
      <c r="C15" s="15">
        <f t="shared" si="0"/>
        <v>1</v>
      </c>
      <c r="D15" s="45"/>
      <c r="E15" s="45"/>
      <c r="F15" s="45"/>
      <c r="G15" s="45"/>
      <c r="H15" s="45"/>
      <c r="I15" s="45"/>
      <c r="J15" s="45"/>
      <c r="K15" s="45"/>
      <c r="L15" s="51">
        <v>1</v>
      </c>
      <c r="M15" s="45"/>
      <c r="N15" s="45"/>
      <c r="O15" s="45"/>
      <c r="P15" s="45"/>
      <c r="Q15" s="45"/>
      <c r="R15" s="45"/>
      <c r="S15" s="9">
        <f t="shared" si="2"/>
        <v>13</v>
      </c>
      <c r="T15" s="13"/>
    </row>
    <row r="16" spans="1:20" ht="15" thickBot="1">
      <c r="A16" s="9">
        <f t="shared" si="1"/>
        <v>14</v>
      </c>
      <c r="B16" s="44" t="s">
        <v>100</v>
      </c>
      <c r="C16" s="15">
        <f t="shared" si="0"/>
        <v>0</v>
      </c>
      <c r="D16" s="45"/>
      <c r="E16" s="45"/>
      <c r="F16" s="45"/>
      <c r="G16" s="45"/>
      <c r="H16" s="45"/>
      <c r="I16" s="45"/>
      <c r="J16" s="45"/>
      <c r="K16" s="45"/>
      <c r="L16" s="51"/>
      <c r="M16" s="45"/>
      <c r="N16" s="45"/>
      <c r="O16" s="45"/>
      <c r="P16" s="45"/>
      <c r="Q16" s="45"/>
      <c r="R16" s="45"/>
      <c r="S16" s="9">
        <f t="shared" si="2"/>
        <v>14</v>
      </c>
      <c r="T16" s="13"/>
    </row>
    <row r="17" spans="1:20" ht="15" thickBot="1">
      <c r="A17" s="9">
        <f t="shared" si="1"/>
        <v>15</v>
      </c>
      <c r="B17" s="44" t="s">
        <v>101</v>
      </c>
      <c r="C17" s="15">
        <f t="shared" si="0"/>
        <v>1</v>
      </c>
      <c r="D17" s="45"/>
      <c r="E17" s="45"/>
      <c r="F17" s="45"/>
      <c r="G17" s="45"/>
      <c r="H17" s="45"/>
      <c r="I17" s="45"/>
      <c r="J17" s="45"/>
      <c r="K17" s="45"/>
      <c r="L17" s="51"/>
      <c r="M17" s="45"/>
      <c r="N17" s="45"/>
      <c r="O17" s="45"/>
      <c r="P17" s="45"/>
      <c r="Q17" s="45"/>
      <c r="R17" s="45">
        <v>1</v>
      </c>
      <c r="S17" s="9">
        <f t="shared" si="2"/>
        <v>15</v>
      </c>
      <c r="T17" s="13"/>
    </row>
    <row r="18" spans="1:20" ht="15" thickBot="1">
      <c r="A18" s="9">
        <f t="shared" si="1"/>
        <v>16</v>
      </c>
      <c r="B18" s="44" t="s">
        <v>102</v>
      </c>
      <c r="C18" s="15">
        <f t="shared" si="0"/>
        <v>0</v>
      </c>
      <c r="D18" s="45"/>
      <c r="E18" s="45"/>
      <c r="F18" s="45"/>
      <c r="G18" s="45"/>
      <c r="H18" s="45"/>
      <c r="I18" s="45"/>
      <c r="J18" s="45"/>
      <c r="K18" s="45"/>
      <c r="L18" s="51"/>
      <c r="M18" s="45"/>
      <c r="N18" s="45"/>
      <c r="O18" s="45"/>
      <c r="P18" s="45"/>
      <c r="Q18" s="45"/>
      <c r="R18" s="45"/>
      <c r="S18" s="9">
        <f t="shared" si="2"/>
        <v>16</v>
      </c>
      <c r="T18" s="13"/>
    </row>
    <row r="19" spans="1:20" ht="15" thickBot="1">
      <c r="A19" s="9">
        <f t="shared" si="1"/>
        <v>17</v>
      </c>
      <c r="B19" s="44" t="s">
        <v>103</v>
      </c>
      <c r="C19" s="15">
        <f t="shared" si="0"/>
        <v>2</v>
      </c>
      <c r="D19" s="45"/>
      <c r="E19" s="45"/>
      <c r="F19" s="45"/>
      <c r="G19" s="45"/>
      <c r="H19" s="45"/>
      <c r="I19" s="45"/>
      <c r="J19" s="45"/>
      <c r="K19" s="45"/>
      <c r="L19" s="51">
        <v>2</v>
      </c>
      <c r="M19" s="45"/>
      <c r="N19" s="45"/>
      <c r="O19" s="45"/>
      <c r="P19" s="45"/>
      <c r="Q19" s="45"/>
      <c r="R19" s="45"/>
      <c r="S19" s="9">
        <f t="shared" si="2"/>
        <v>17</v>
      </c>
      <c r="T19" s="13"/>
    </row>
    <row r="20" spans="1:20" ht="15" thickBot="1">
      <c r="A20" s="9">
        <f t="shared" si="1"/>
        <v>18</v>
      </c>
      <c r="B20" s="44" t="s">
        <v>104</v>
      </c>
      <c r="C20" s="15">
        <f t="shared" si="0"/>
        <v>2</v>
      </c>
      <c r="D20" s="45"/>
      <c r="E20" s="45"/>
      <c r="F20" s="45">
        <v>2</v>
      </c>
      <c r="G20" s="45"/>
      <c r="H20" s="45"/>
      <c r="I20" s="45"/>
      <c r="J20" s="45"/>
      <c r="K20" s="45"/>
      <c r="L20" s="51"/>
      <c r="M20" s="45"/>
      <c r="N20" s="45"/>
      <c r="O20" s="45"/>
      <c r="P20" s="45"/>
      <c r="Q20" s="45"/>
      <c r="R20" s="45"/>
      <c r="S20" s="9">
        <f t="shared" si="2"/>
        <v>18</v>
      </c>
      <c r="T20" s="13"/>
    </row>
    <row r="21" spans="1:20" ht="15" thickBot="1">
      <c r="A21" s="9">
        <f t="shared" si="1"/>
        <v>19</v>
      </c>
      <c r="B21" s="44" t="s">
        <v>105</v>
      </c>
      <c r="C21" s="15">
        <f t="shared" si="0"/>
        <v>1</v>
      </c>
      <c r="D21" s="45">
        <v>1</v>
      </c>
      <c r="E21" s="45"/>
      <c r="F21" s="45"/>
      <c r="G21" s="45"/>
      <c r="H21" s="45"/>
      <c r="I21" s="45"/>
      <c r="J21" s="45"/>
      <c r="K21" s="45"/>
      <c r="L21" s="51"/>
      <c r="M21" s="45"/>
      <c r="N21" s="45"/>
      <c r="O21" s="45"/>
      <c r="P21" s="45"/>
      <c r="Q21" s="45"/>
      <c r="R21" s="45"/>
      <c r="S21" s="9">
        <f t="shared" si="2"/>
        <v>19</v>
      </c>
      <c r="T21" s="13"/>
    </row>
    <row r="22" spans="1:20" ht="15" thickBot="1">
      <c r="A22" s="9">
        <f t="shared" si="1"/>
        <v>20</v>
      </c>
      <c r="B22" s="44" t="s">
        <v>106</v>
      </c>
      <c r="C22" s="15">
        <f t="shared" si="0"/>
        <v>0</v>
      </c>
      <c r="D22" s="45"/>
      <c r="E22" s="45"/>
      <c r="F22" s="45"/>
      <c r="G22" s="45"/>
      <c r="H22" s="45"/>
      <c r="I22" s="45"/>
      <c r="J22" s="45"/>
      <c r="K22" s="45"/>
      <c r="L22" s="51"/>
      <c r="M22" s="45"/>
      <c r="N22" s="45"/>
      <c r="O22" s="45"/>
      <c r="P22" s="45"/>
      <c r="Q22" s="45"/>
      <c r="R22" s="45"/>
      <c r="S22" s="9">
        <f t="shared" si="2"/>
        <v>20</v>
      </c>
      <c r="T22" s="13"/>
    </row>
    <row r="23" spans="1:20" ht="15" thickBot="1">
      <c r="A23" s="9">
        <f t="shared" si="1"/>
        <v>21</v>
      </c>
      <c r="B23" s="44" t="s">
        <v>107</v>
      </c>
      <c r="C23" s="15">
        <f t="shared" si="0"/>
        <v>15</v>
      </c>
      <c r="D23" s="45">
        <v>1</v>
      </c>
      <c r="E23" s="45"/>
      <c r="F23" s="45">
        <v>5</v>
      </c>
      <c r="G23" s="45"/>
      <c r="H23" s="45">
        <v>1</v>
      </c>
      <c r="I23" s="45"/>
      <c r="J23" s="45">
        <v>2</v>
      </c>
      <c r="K23" s="45"/>
      <c r="L23" s="51">
        <v>4</v>
      </c>
      <c r="M23" s="45"/>
      <c r="N23" s="45"/>
      <c r="O23" s="45">
        <v>1</v>
      </c>
      <c r="P23" s="45"/>
      <c r="Q23" s="45"/>
      <c r="R23" s="45">
        <v>1</v>
      </c>
      <c r="S23" s="9">
        <f t="shared" si="2"/>
        <v>21</v>
      </c>
      <c r="T23" s="13"/>
    </row>
    <row r="24" spans="1:20" ht="15" thickBot="1">
      <c r="A24" s="9">
        <f t="shared" si="1"/>
        <v>22</v>
      </c>
      <c r="B24" s="44" t="s">
        <v>108</v>
      </c>
      <c r="C24" s="15">
        <f t="shared" si="0"/>
        <v>5</v>
      </c>
      <c r="D24" s="45">
        <v>1</v>
      </c>
      <c r="E24" s="45">
        <v>1</v>
      </c>
      <c r="F24" s="45"/>
      <c r="G24" s="45"/>
      <c r="H24" s="45"/>
      <c r="I24" s="45"/>
      <c r="J24" s="45"/>
      <c r="K24" s="45"/>
      <c r="L24" s="51">
        <v>1</v>
      </c>
      <c r="M24" s="45"/>
      <c r="N24" s="45"/>
      <c r="O24" s="45"/>
      <c r="P24" s="45"/>
      <c r="Q24" s="45">
        <v>1</v>
      </c>
      <c r="R24" s="45">
        <v>1</v>
      </c>
      <c r="S24" s="9">
        <f t="shared" si="2"/>
        <v>22</v>
      </c>
      <c r="T24" s="13"/>
    </row>
    <row r="25" spans="1:20" ht="15" thickBot="1">
      <c r="A25" s="9">
        <f t="shared" si="1"/>
        <v>23</v>
      </c>
      <c r="B25" s="44" t="s">
        <v>109</v>
      </c>
      <c r="C25" s="15">
        <f t="shared" si="0"/>
        <v>1</v>
      </c>
      <c r="D25" s="45"/>
      <c r="E25" s="45"/>
      <c r="F25" s="45"/>
      <c r="G25" s="45"/>
      <c r="H25" s="45"/>
      <c r="I25" s="45"/>
      <c r="J25" s="45"/>
      <c r="K25" s="45"/>
      <c r="L25" s="51"/>
      <c r="M25" s="45"/>
      <c r="N25" s="45"/>
      <c r="O25" s="45"/>
      <c r="P25" s="45"/>
      <c r="Q25" s="45"/>
      <c r="R25" s="45">
        <v>1</v>
      </c>
      <c r="S25" s="9">
        <f t="shared" si="2"/>
        <v>23</v>
      </c>
      <c r="T25" s="13"/>
    </row>
    <row r="26" spans="1:20" ht="15" thickBot="1">
      <c r="A26" s="9">
        <f t="shared" si="1"/>
        <v>24</v>
      </c>
      <c r="B26" s="44" t="s">
        <v>110</v>
      </c>
      <c r="C26" s="15">
        <f t="shared" si="0"/>
        <v>1</v>
      </c>
      <c r="D26" s="45"/>
      <c r="E26" s="45"/>
      <c r="F26" s="45"/>
      <c r="G26" s="45"/>
      <c r="H26" s="45">
        <v>1</v>
      </c>
      <c r="I26" s="45"/>
      <c r="J26" s="45"/>
      <c r="K26" s="45"/>
      <c r="L26" s="51"/>
      <c r="M26" s="45"/>
      <c r="N26" s="45"/>
      <c r="O26" s="45"/>
      <c r="P26" s="45"/>
      <c r="Q26" s="45"/>
      <c r="R26" s="45"/>
      <c r="S26" s="9">
        <f t="shared" si="2"/>
        <v>24</v>
      </c>
      <c r="T26" s="13"/>
    </row>
    <row r="27" spans="1:20" ht="15" thickBot="1">
      <c r="A27" s="9">
        <f t="shared" si="1"/>
        <v>25</v>
      </c>
      <c r="B27" s="44" t="s">
        <v>111</v>
      </c>
      <c r="C27" s="15">
        <f t="shared" si="0"/>
        <v>0</v>
      </c>
      <c r="D27" s="45"/>
      <c r="E27" s="45"/>
      <c r="F27" s="45"/>
      <c r="G27" s="45"/>
      <c r="H27" s="45"/>
      <c r="I27" s="45"/>
      <c r="J27" s="45"/>
      <c r="K27" s="45"/>
      <c r="L27" s="51"/>
      <c r="M27" s="45"/>
      <c r="N27" s="45"/>
      <c r="O27" s="45"/>
      <c r="P27" s="45"/>
      <c r="Q27" s="45"/>
      <c r="R27" s="45"/>
      <c r="S27" s="9">
        <f t="shared" si="2"/>
        <v>25</v>
      </c>
      <c r="T27" s="13"/>
    </row>
    <row r="28" spans="1:20" ht="15" thickBot="1">
      <c r="A28" s="9">
        <f t="shared" si="1"/>
        <v>26</v>
      </c>
      <c r="B28" s="44" t="s">
        <v>112</v>
      </c>
      <c r="C28" s="15">
        <f t="shared" si="0"/>
        <v>2</v>
      </c>
      <c r="D28" s="45"/>
      <c r="E28" s="45"/>
      <c r="F28" s="45"/>
      <c r="G28" s="45"/>
      <c r="H28" s="45"/>
      <c r="I28" s="45"/>
      <c r="J28" s="45"/>
      <c r="K28" s="45"/>
      <c r="L28" s="51"/>
      <c r="M28" s="45"/>
      <c r="N28" s="45"/>
      <c r="O28" s="45"/>
      <c r="P28" s="45"/>
      <c r="Q28" s="45"/>
      <c r="R28" s="45">
        <v>2</v>
      </c>
      <c r="S28" s="9">
        <f t="shared" si="2"/>
        <v>26</v>
      </c>
      <c r="T28" s="13"/>
    </row>
    <row r="29" spans="1:20" ht="15" thickBot="1">
      <c r="A29" s="9">
        <f t="shared" si="1"/>
        <v>27</v>
      </c>
      <c r="B29" s="44" t="s">
        <v>113</v>
      </c>
      <c r="C29" s="15">
        <f t="shared" si="0"/>
        <v>0</v>
      </c>
      <c r="D29" s="45"/>
      <c r="E29" s="45"/>
      <c r="F29" s="45"/>
      <c r="G29" s="45"/>
      <c r="H29" s="45"/>
      <c r="I29" s="45"/>
      <c r="J29" s="45"/>
      <c r="K29" s="45"/>
      <c r="L29" s="51"/>
      <c r="M29" s="45"/>
      <c r="N29" s="45"/>
      <c r="O29" s="45"/>
      <c r="P29" s="45"/>
      <c r="Q29" s="45"/>
      <c r="R29" s="45"/>
      <c r="S29" s="9">
        <f t="shared" si="2"/>
        <v>27</v>
      </c>
      <c r="T29" s="13"/>
    </row>
    <row r="30" spans="1:20" ht="15" thickBot="1">
      <c r="A30" s="9">
        <f t="shared" si="1"/>
        <v>28</v>
      </c>
      <c r="B30" s="44" t="s">
        <v>114</v>
      </c>
      <c r="C30" s="15">
        <f t="shared" si="0"/>
        <v>3</v>
      </c>
      <c r="D30" s="45"/>
      <c r="E30" s="45"/>
      <c r="F30" s="45"/>
      <c r="G30" s="45"/>
      <c r="H30" s="45"/>
      <c r="I30" s="45"/>
      <c r="J30" s="45">
        <v>1</v>
      </c>
      <c r="K30" s="45"/>
      <c r="L30" s="51">
        <v>1</v>
      </c>
      <c r="M30" s="45"/>
      <c r="N30" s="45"/>
      <c r="O30" s="45"/>
      <c r="P30" s="45"/>
      <c r="Q30" s="45"/>
      <c r="R30" s="45">
        <v>1</v>
      </c>
      <c r="S30" s="9">
        <f t="shared" si="2"/>
        <v>28</v>
      </c>
      <c r="T30" s="13"/>
    </row>
    <row r="31" spans="1:20" ht="15" thickBot="1">
      <c r="A31" s="9">
        <f t="shared" si="1"/>
        <v>29</v>
      </c>
      <c r="B31" s="44" t="s">
        <v>115</v>
      </c>
      <c r="C31" s="15">
        <f t="shared" si="0"/>
        <v>0</v>
      </c>
      <c r="D31" s="45"/>
      <c r="E31" s="45"/>
      <c r="F31" s="45"/>
      <c r="G31" s="45"/>
      <c r="H31" s="45"/>
      <c r="I31" s="45"/>
      <c r="J31" s="45"/>
      <c r="K31" s="45"/>
      <c r="L31" s="51"/>
      <c r="M31" s="45"/>
      <c r="N31" s="45"/>
      <c r="O31" s="45"/>
      <c r="P31" s="45"/>
      <c r="Q31" s="45"/>
      <c r="R31" s="45"/>
      <c r="S31" s="9">
        <f t="shared" si="2"/>
        <v>29</v>
      </c>
      <c r="T31" s="13"/>
    </row>
    <row r="32" spans="1:20" ht="15" thickBot="1">
      <c r="A32" s="9">
        <f t="shared" si="1"/>
        <v>30</v>
      </c>
      <c r="B32" s="44" t="s">
        <v>116</v>
      </c>
      <c r="C32" s="15">
        <f t="shared" si="0"/>
        <v>1</v>
      </c>
      <c r="D32" s="45"/>
      <c r="E32" s="45"/>
      <c r="F32" s="45">
        <v>1</v>
      </c>
      <c r="G32" s="45"/>
      <c r="H32" s="45"/>
      <c r="I32" s="45"/>
      <c r="J32" s="45"/>
      <c r="K32" s="45"/>
      <c r="L32" s="51"/>
      <c r="M32" s="45"/>
      <c r="N32" s="45"/>
      <c r="O32" s="45"/>
      <c r="P32" s="45"/>
      <c r="Q32" s="45"/>
      <c r="R32" s="45"/>
      <c r="S32" s="9">
        <f t="shared" si="2"/>
        <v>30</v>
      </c>
      <c r="T32" s="13"/>
    </row>
    <row r="33" spans="1:20" ht="15" thickBot="1">
      <c r="A33" s="9">
        <f t="shared" si="1"/>
        <v>31</v>
      </c>
      <c r="B33" s="44" t="s">
        <v>117</v>
      </c>
      <c r="C33" s="15">
        <f t="shared" si="0"/>
        <v>3</v>
      </c>
      <c r="D33" s="45"/>
      <c r="E33" s="45"/>
      <c r="F33" s="45"/>
      <c r="G33" s="45"/>
      <c r="H33" s="45"/>
      <c r="I33" s="45"/>
      <c r="J33" s="45"/>
      <c r="K33" s="45"/>
      <c r="L33" s="51">
        <v>1</v>
      </c>
      <c r="M33" s="45"/>
      <c r="N33" s="45"/>
      <c r="O33" s="45"/>
      <c r="P33" s="45"/>
      <c r="Q33" s="45"/>
      <c r="R33" s="45">
        <v>2</v>
      </c>
      <c r="S33" s="9">
        <f t="shared" si="2"/>
        <v>31</v>
      </c>
      <c r="T33" s="13"/>
    </row>
    <row r="34" spans="1:20" ht="15" thickBot="1">
      <c r="A34" s="9">
        <f t="shared" si="1"/>
        <v>32</v>
      </c>
      <c r="B34" s="44" t="s">
        <v>118</v>
      </c>
      <c r="C34" s="15">
        <f t="shared" si="0"/>
        <v>2</v>
      </c>
      <c r="D34" s="45">
        <v>1</v>
      </c>
      <c r="E34" s="45"/>
      <c r="F34" s="45"/>
      <c r="G34" s="45"/>
      <c r="H34" s="45"/>
      <c r="I34" s="45"/>
      <c r="J34" s="45"/>
      <c r="K34" s="45"/>
      <c r="L34" s="51">
        <v>1</v>
      </c>
      <c r="M34" s="45"/>
      <c r="N34" s="45"/>
      <c r="O34" s="45"/>
      <c r="P34" s="45"/>
      <c r="Q34" s="45"/>
      <c r="R34" s="45"/>
      <c r="S34" s="9">
        <f t="shared" si="2"/>
        <v>32</v>
      </c>
      <c r="T34" s="13"/>
    </row>
    <row r="35" spans="1:20" ht="15" thickBot="1">
      <c r="A35" s="9">
        <f t="shared" si="1"/>
        <v>33</v>
      </c>
      <c r="B35" s="44" t="s">
        <v>119</v>
      </c>
      <c r="C35" s="15">
        <f t="shared" si="0"/>
        <v>0</v>
      </c>
      <c r="D35" s="45"/>
      <c r="E35" s="45"/>
      <c r="F35" s="45"/>
      <c r="G35" s="45"/>
      <c r="H35" s="45"/>
      <c r="I35" s="45"/>
      <c r="J35" s="45"/>
      <c r="K35" s="45"/>
      <c r="L35" s="51"/>
      <c r="M35" s="45"/>
      <c r="N35" s="45"/>
      <c r="O35" s="45"/>
      <c r="P35" s="45"/>
      <c r="Q35" s="45"/>
      <c r="R35" s="45"/>
      <c r="S35" s="9">
        <f t="shared" si="2"/>
        <v>33</v>
      </c>
      <c r="T35" s="13"/>
    </row>
    <row r="36" spans="1:20" ht="15" thickBot="1">
      <c r="A36" s="9">
        <f t="shared" si="1"/>
        <v>34</v>
      </c>
      <c r="B36" s="44" t="s">
        <v>120</v>
      </c>
      <c r="C36" s="15">
        <f t="shared" si="0"/>
        <v>0</v>
      </c>
      <c r="D36" s="45"/>
      <c r="E36" s="45"/>
      <c r="F36" s="45"/>
      <c r="G36" s="45"/>
      <c r="H36" s="45"/>
      <c r="I36" s="45"/>
      <c r="J36" s="45"/>
      <c r="K36" s="45"/>
      <c r="L36" s="51"/>
      <c r="M36" s="45"/>
      <c r="N36" s="45"/>
      <c r="O36" s="45"/>
      <c r="P36" s="45"/>
      <c r="Q36" s="45"/>
      <c r="R36" s="45"/>
      <c r="S36" s="9">
        <f t="shared" si="2"/>
        <v>34</v>
      </c>
      <c r="T36" s="13"/>
    </row>
    <row r="37" spans="1:20" ht="15" thickBot="1">
      <c r="A37" s="9">
        <f t="shared" si="1"/>
        <v>35</v>
      </c>
      <c r="B37" s="44" t="s">
        <v>121</v>
      </c>
      <c r="C37" s="15">
        <f t="shared" si="0"/>
        <v>9</v>
      </c>
      <c r="D37" s="45"/>
      <c r="E37" s="45">
        <v>1</v>
      </c>
      <c r="F37" s="45">
        <v>5</v>
      </c>
      <c r="G37" s="45"/>
      <c r="H37" s="45"/>
      <c r="I37" s="45"/>
      <c r="J37" s="45"/>
      <c r="K37" s="45"/>
      <c r="L37" s="51">
        <v>1</v>
      </c>
      <c r="M37" s="45"/>
      <c r="N37" s="45">
        <v>1</v>
      </c>
      <c r="O37" s="45"/>
      <c r="P37" s="45"/>
      <c r="Q37" s="45"/>
      <c r="R37" s="45">
        <v>1</v>
      </c>
      <c r="S37" s="9">
        <f t="shared" si="2"/>
        <v>35</v>
      </c>
      <c r="T37" s="13"/>
    </row>
    <row r="38" spans="1:20" ht="15" thickBot="1">
      <c r="A38" s="9">
        <f t="shared" si="1"/>
        <v>36</v>
      </c>
      <c r="B38" s="44" t="s">
        <v>846</v>
      </c>
      <c r="C38" s="15">
        <f t="shared" si="0"/>
        <v>3</v>
      </c>
      <c r="D38" s="45"/>
      <c r="E38" s="45"/>
      <c r="F38" s="45">
        <v>1</v>
      </c>
      <c r="G38" s="45">
        <v>1</v>
      </c>
      <c r="H38" s="45"/>
      <c r="I38" s="45"/>
      <c r="J38" s="45"/>
      <c r="K38" s="45"/>
      <c r="L38" s="51">
        <v>1</v>
      </c>
      <c r="M38" s="45"/>
      <c r="N38" s="45"/>
      <c r="O38" s="45"/>
      <c r="P38" s="45"/>
      <c r="Q38" s="45"/>
      <c r="R38" s="45"/>
      <c r="S38" s="9">
        <f t="shared" si="2"/>
        <v>36</v>
      </c>
      <c r="T38" s="13"/>
    </row>
    <row r="39" spans="1:20" ht="15" thickBot="1">
      <c r="A39" s="9">
        <f t="shared" si="1"/>
        <v>37</v>
      </c>
      <c r="B39" s="44" t="s">
        <v>533</v>
      </c>
      <c r="C39" s="15">
        <f t="shared" si="0"/>
        <v>2</v>
      </c>
      <c r="D39" s="45"/>
      <c r="E39" s="45"/>
      <c r="F39" s="45">
        <v>1</v>
      </c>
      <c r="G39" s="45"/>
      <c r="H39" s="45"/>
      <c r="I39" s="45"/>
      <c r="J39" s="45"/>
      <c r="K39" s="45"/>
      <c r="L39" s="51"/>
      <c r="M39" s="45"/>
      <c r="N39" s="45"/>
      <c r="O39" s="45"/>
      <c r="P39" s="45"/>
      <c r="Q39" s="45"/>
      <c r="R39" s="45">
        <v>1</v>
      </c>
      <c r="S39" s="9">
        <f t="shared" si="2"/>
        <v>37</v>
      </c>
      <c r="T39" s="13"/>
    </row>
    <row r="40" spans="1:20" ht="15" thickBot="1">
      <c r="A40" s="9">
        <f t="shared" si="1"/>
        <v>38</v>
      </c>
      <c r="B40" s="44" t="s">
        <v>122</v>
      </c>
      <c r="C40" s="15">
        <f t="shared" si="0"/>
        <v>9</v>
      </c>
      <c r="D40" s="45"/>
      <c r="E40" s="45">
        <v>2</v>
      </c>
      <c r="F40" s="45">
        <v>3</v>
      </c>
      <c r="G40" s="45"/>
      <c r="H40" s="45">
        <v>2</v>
      </c>
      <c r="I40" s="45"/>
      <c r="J40" s="45"/>
      <c r="K40" s="45"/>
      <c r="L40" s="51">
        <v>1</v>
      </c>
      <c r="M40" s="45"/>
      <c r="N40" s="45"/>
      <c r="O40" s="45"/>
      <c r="P40" s="45"/>
      <c r="Q40" s="45"/>
      <c r="R40" s="45">
        <v>1</v>
      </c>
      <c r="S40" s="9">
        <f t="shared" si="2"/>
        <v>38</v>
      </c>
      <c r="T40" s="13"/>
    </row>
    <row r="41" spans="1:20" ht="15" thickBot="1">
      <c r="A41" s="9">
        <f t="shared" si="1"/>
        <v>39</v>
      </c>
      <c r="B41" s="44" t="s">
        <v>534</v>
      </c>
      <c r="C41" s="15">
        <f t="shared" si="0"/>
        <v>2</v>
      </c>
      <c r="D41" s="45"/>
      <c r="E41" s="45"/>
      <c r="F41" s="45"/>
      <c r="G41" s="45"/>
      <c r="H41" s="45"/>
      <c r="I41" s="45"/>
      <c r="J41" s="45"/>
      <c r="K41" s="45"/>
      <c r="L41" s="51">
        <v>1</v>
      </c>
      <c r="M41" s="45"/>
      <c r="N41" s="45"/>
      <c r="O41" s="45">
        <v>1</v>
      </c>
      <c r="P41" s="45"/>
      <c r="Q41" s="45"/>
      <c r="R41" s="45"/>
      <c r="S41" s="9">
        <f t="shared" si="2"/>
        <v>39</v>
      </c>
      <c r="T41" s="13"/>
    </row>
    <row r="42" spans="1:20" ht="15" thickBot="1">
      <c r="A42" s="9">
        <f t="shared" si="1"/>
        <v>40</v>
      </c>
      <c r="B42" s="44" t="s">
        <v>123</v>
      </c>
      <c r="C42" s="15">
        <f t="shared" si="0"/>
        <v>0</v>
      </c>
      <c r="D42" s="45"/>
      <c r="E42" s="45"/>
      <c r="F42" s="45"/>
      <c r="G42" s="45"/>
      <c r="H42" s="45"/>
      <c r="I42" s="45"/>
      <c r="J42" s="45"/>
      <c r="K42" s="45"/>
      <c r="L42" s="51"/>
      <c r="M42" s="45"/>
      <c r="N42" s="45"/>
      <c r="O42" s="45"/>
      <c r="P42" s="45"/>
      <c r="Q42" s="45"/>
      <c r="R42" s="45"/>
      <c r="S42" s="9">
        <f t="shared" si="2"/>
        <v>40</v>
      </c>
      <c r="T42" s="13"/>
    </row>
    <row r="43" spans="1:20" ht="15" thickBot="1">
      <c r="A43" s="9">
        <f t="shared" si="1"/>
        <v>41</v>
      </c>
      <c r="B43" s="44" t="s">
        <v>124</v>
      </c>
      <c r="C43" s="15">
        <f t="shared" si="0"/>
        <v>3</v>
      </c>
      <c r="D43" s="45"/>
      <c r="E43" s="45"/>
      <c r="F43" s="45"/>
      <c r="G43" s="45"/>
      <c r="H43" s="45"/>
      <c r="I43" s="45"/>
      <c r="J43" s="45"/>
      <c r="K43" s="45"/>
      <c r="L43" s="51"/>
      <c r="M43" s="45">
        <v>1</v>
      </c>
      <c r="N43" s="45"/>
      <c r="O43" s="45">
        <v>1</v>
      </c>
      <c r="P43" s="45">
        <v>1</v>
      </c>
      <c r="Q43" s="45"/>
      <c r="R43" s="45"/>
      <c r="S43" s="9">
        <f t="shared" si="2"/>
        <v>41</v>
      </c>
      <c r="T43" s="13"/>
    </row>
    <row r="44" spans="1:20" ht="15" thickBot="1">
      <c r="A44" s="9">
        <f t="shared" si="1"/>
        <v>42</v>
      </c>
      <c r="B44" s="44" t="s">
        <v>125</v>
      </c>
      <c r="C44" s="15">
        <f t="shared" si="0"/>
        <v>1</v>
      </c>
      <c r="D44" s="45"/>
      <c r="E44" s="45"/>
      <c r="F44" s="45"/>
      <c r="G44" s="45"/>
      <c r="H44" s="45"/>
      <c r="I44" s="45"/>
      <c r="J44" s="45"/>
      <c r="K44" s="45"/>
      <c r="L44" s="51">
        <v>1</v>
      </c>
      <c r="M44" s="45"/>
      <c r="N44" s="45"/>
      <c r="O44" s="45"/>
      <c r="P44" s="45"/>
      <c r="Q44" s="45"/>
      <c r="R44" s="45"/>
      <c r="S44" s="9">
        <f t="shared" si="2"/>
        <v>42</v>
      </c>
      <c r="T44" s="13"/>
    </row>
    <row r="45" spans="1:20" ht="15" thickBot="1">
      <c r="A45" s="9">
        <f t="shared" si="1"/>
        <v>43</v>
      </c>
      <c r="B45" s="44" t="s">
        <v>535</v>
      </c>
      <c r="C45" s="15">
        <f t="shared" si="0"/>
        <v>0</v>
      </c>
      <c r="D45" s="45"/>
      <c r="E45" s="45"/>
      <c r="F45" s="45"/>
      <c r="G45" s="45"/>
      <c r="H45" s="45"/>
      <c r="I45" s="45"/>
      <c r="J45" s="45"/>
      <c r="K45" s="45"/>
      <c r="L45" s="51"/>
      <c r="M45" s="45"/>
      <c r="N45" s="45"/>
      <c r="O45" s="45"/>
      <c r="P45" s="45"/>
      <c r="Q45" s="45"/>
      <c r="R45" s="45"/>
      <c r="S45" s="9">
        <f t="shared" si="2"/>
        <v>43</v>
      </c>
      <c r="T45" s="13"/>
    </row>
    <row r="46" spans="1:20" ht="15">
      <c r="B46" s="16"/>
      <c r="C46" s="1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"/>
    </row>
    <row r="47" spans="1:20">
      <c r="B47" s="17" t="s">
        <v>748</v>
      </c>
      <c r="C47" s="12">
        <f t="shared" ref="C47:R47" si="3">SUM(C3:C45)</f>
        <v>168</v>
      </c>
      <c r="D47" s="7">
        <f t="shared" si="3"/>
        <v>10</v>
      </c>
      <c r="E47" s="7">
        <f t="shared" si="3"/>
        <v>16</v>
      </c>
      <c r="F47" s="7">
        <f t="shared" si="3"/>
        <v>38</v>
      </c>
      <c r="G47" s="7">
        <f t="shared" si="3"/>
        <v>1</v>
      </c>
      <c r="H47" s="7">
        <f t="shared" si="3"/>
        <v>9</v>
      </c>
      <c r="I47" s="7">
        <f t="shared" si="3"/>
        <v>0</v>
      </c>
      <c r="J47" s="7">
        <f t="shared" si="3"/>
        <v>9</v>
      </c>
      <c r="K47" s="7">
        <f t="shared" si="3"/>
        <v>0</v>
      </c>
      <c r="L47" s="7">
        <f t="shared" si="3"/>
        <v>43</v>
      </c>
      <c r="M47" s="7">
        <f t="shared" si="3"/>
        <v>5</v>
      </c>
      <c r="N47" s="7">
        <f t="shared" si="3"/>
        <v>2</v>
      </c>
      <c r="O47" s="7">
        <f t="shared" si="3"/>
        <v>4</v>
      </c>
      <c r="P47" s="7">
        <f t="shared" si="3"/>
        <v>5</v>
      </c>
      <c r="Q47" s="7">
        <f t="shared" si="3"/>
        <v>5</v>
      </c>
      <c r="R47" s="7">
        <f t="shared" si="3"/>
        <v>21</v>
      </c>
      <c r="S47" s="23"/>
    </row>
    <row r="48" spans="1:20" ht="15">
      <c r="B48" s="16"/>
      <c r="C48" s="1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5"/>
    </row>
    <row r="49" spans="1:19" ht="15">
      <c r="B49" s="16"/>
      <c r="C49" s="1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5"/>
    </row>
    <row r="50" spans="1:19">
      <c r="A50" s="43"/>
      <c r="B50" s="43"/>
      <c r="C50" s="43"/>
      <c r="D50" s="43"/>
      <c r="E50" s="43"/>
      <c r="F50" s="43"/>
      <c r="G50" s="43"/>
      <c r="H50" s="43"/>
      <c r="I50" s="43"/>
      <c r="J50" s="2"/>
      <c r="K50" s="2"/>
      <c r="L50" s="2"/>
      <c r="M50" s="2"/>
      <c r="N50" s="2"/>
      <c r="O50" s="2"/>
      <c r="P50" s="2"/>
      <c r="Q50" s="2"/>
      <c r="R50" s="2"/>
      <c r="S50" s="5"/>
    </row>
    <row r="51" spans="1:19">
      <c r="A51" s="43"/>
      <c r="B51" s="43"/>
      <c r="C51" s="43"/>
      <c r="D51" s="43"/>
      <c r="E51" s="43"/>
      <c r="F51" s="43"/>
      <c r="G51" s="43"/>
      <c r="H51" s="43"/>
      <c r="I51" s="43"/>
      <c r="J51" s="2"/>
      <c r="K51" s="2"/>
      <c r="L51" s="2"/>
      <c r="M51" s="2"/>
      <c r="N51" s="2"/>
      <c r="O51" s="2"/>
      <c r="P51" s="2"/>
      <c r="Q51" s="2"/>
      <c r="R51" s="2"/>
      <c r="S51" s="5"/>
    </row>
    <row r="52" spans="1:19">
      <c r="A52" s="43"/>
      <c r="B52" s="43"/>
      <c r="C52" s="43"/>
      <c r="D52" s="43"/>
      <c r="E52" s="43"/>
      <c r="F52" s="43"/>
      <c r="G52" s="43"/>
      <c r="H52" s="43"/>
      <c r="I52" s="43"/>
      <c r="J52" s="2"/>
      <c r="K52" s="2"/>
      <c r="L52" s="2"/>
      <c r="M52" s="2"/>
      <c r="N52" s="2"/>
      <c r="O52" s="2"/>
      <c r="P52" s="2"/>
      <c r="Q52" s="2"/>
      <c r="R52" s="2"/>
      <c r="S52" s="5"/>
    </row>
    <row r="53" spans="1:19">
      <c r="A53" s="43"/>
      <c r="B53" s="43"/>
      <c r="C53" s="43"/>
      <c r="D53" s="43"/>
      <c r="E53" s="43"/>
      <c r="F53" s="43"/>
      <c r="G53" s="43"/>
      <c r="H53" s="43"/>
      <c r="I53" s="43"/>
      <c r="J53" s="2"/>
      <c r="K53" s="2"/>
      <c r="L53" s="2"/>
      <c r="M53" s="2"/>
      <c r="N53" s="2"/>
      <c r="O53" s="2"/>
      <c r="P53" s="2"/>
      <c r="Q53" s="2"/>
      <c r="R53" s="2"/>
      <c r="S53" s="5"/>
    </row>
    <row r="54" spans="1:19">
      <c r="A54" s="43"/>
      <c r="B54" s="43"/>
      <c r="C54" s="43"/>
      <c r="D54" s="43"/>
      <c r="E54" s="43"/>
      <c r="F54" s="43"/>
      <c r="G54" s="43"/>
      <c r="H54" s="43"/>
      <c r="I54" s="43"/>
      <c r="J54" s="2"/>
      <c r="K54" s="2"/>
      <c r="L54" s="2"/>
      <c r="M54" s="2"/>
      <c r="N54" s="2"/>
      <c r="O54" s="2"/>
      <c r="P54" s="2"/>
      <c r="Q54" s="2"/>
      <c r="R54" s="2"/>
      <c r="S54" s="5"/>
    </row>
    <row r="55" spans="1:19">
      <c r="A55" s="43"/>
      <c r="B55" s="43"/>
      <c r="C55" s="43"/>
      <c r="D55" s="43"/>
      <c r="E55" s="43"/>
      <c r="F55" s="43"/>
      <c r="G55" s="43"/>
      <c r="H55" s="43"/>
      <c r="I55" s="43"/>
      <c r="J55" s="2"/>
      <c r="K55" s="2"/>
      <c r="L55" s="2"/>
      <c r="M55" s="2"/>
      <c r="N55" s="2"/>
      <c r="O55" s="2"/>
      <c r="P55" s="2"/>
      <c r="Q55" s="2"/>
      <c r="R55" s="2"/>
      <c r="S55" s="5"/>
    </row>
    <row r="56" spans="1:19">
      <c r="A56" s="43"/>
      <c r="B56" s="43"/>
      <c r="C56" s="43"/>
      <c r="D56" s="43"/>
      <c r="E56" s="43"/>
      <c r="F56" s="43"/>
      <c r="G56" s="43"/>
      <c r="H56" s="43"/>
      <c r="I56" s="43"/>
      <c r="J56" s="2"/>
      <c r="K56" s="2"/>
      <c r="L56" s="2"/>
      <c r="M56" s="2"/>
      <c r="N56" s="2"/>
      <c r="O56" s="2"/>
      <c r="P56" s="2"/>
      <c r="Q56" s="2"/>
      <c r="R56" s="2"/>
      <c r="S56" s="5"/>
    </row>
    <row r="57" spans="1:19">
      <c r="A57" s="43"/>
      <c r="B57" s="43"/>
      <c r="C57" s="43"/>
      <c r="D57" s="43"/>
      <c r="E57" s="43"/>
      <c r="F57" s="43"/>
      <c r="G57" s="43"/>
      <c r="H57" s="43"/>
      <c r="I57" s="43"/>
      <c r="J57" s="2"/>
      <c r="K57" s="2"/>
      <c r="L57" s="2"/>
      <c r="M57" s="2"/>
      <c r="N57" s="2"/>
      <c r="O57" s="2"/>
      <c r="P57" s="2"/>
      <c r="Q57" s="2"/>
      <c r="R57" s="2"/>
      <c r="S57" s="5"/>
    </row>
    <row r="58" spans="1:19">
      <c r="A58" s="43"/>
      <c r="B58" s="43"/>
      <c r="C58" s="43"/>
      <c r="D58" s="43"/>
      <c r="E58" s="43"/>
      <c r="F58" s="43"/>
      <c r="G58" s="43"/>
      <c r="H58" s="43"/>
      <c r="I58" s="43"/>
      <c r="J58" s="2"/>
      <c r="K58" s="2"/>
      <c r="L58" s="2"/>
      <c r="M58" s="2"/>
      <c r="N58" s="2"/>
      <c r="O58" s="2"/>
      <c r="P58" s="2"/>
      <c r="Q58" s="2"/>
      <c r="R58" s="2"/>
      <c r="S58" s="5"/>
    </row>
    <row r="59" spans="1:19">
      <c r="A59" s="43"/>
      <c r="B59" s="43"/>
      <c r="C59" s="43"/>
      <c r="D59" s="43"/>
      <c r="E59" s="43"/>
      <c r="F59" s="43"/>
      <c r="G59" s="43"/>
      <c r="H59" s="43"/>
      <c r="I59" s="43"/>
      <c r="J59" s="2"/>
      <c r="K59" s="2"/>
      <c r="L59" s="2"/>
      <c r="M59" s="2"/>
      <c r="N59" s="2"/>
      <c r="O59" s="2"/>
      <c r="P59" s="2"/>
      <c r="Q59" s="2"/>
      <c r="R59" s="2"/>
      <c r="S59" s="5"/>
    </row>
    <row r="60" spans="1:19">
      <c r="A60" s="43"/>
      <c r="B60" s="43"/>
      <c r="C60" s="43"/>
      <c r="D60" s="43"/>
      <c r="E60" s="43"/>
      <c r="F60" s="43"/>
      <c r="G60" s="43"/>
      <c r="H60" s="43"/>
      <c r="I60" s="43"/>
      <c r="J60" s="2"/>
      <c r="K60" s="2"/>
      <c r="L60" s="2"/>
      <c r="M60" s="2"/>
      <c r="N60" s="2"/>
      <c r="O60" s="2"/>
      <c r="P60" s="2"/>
      <c r="Q60" s="2"/>
      <c r="R60" s="2"/>
      <c r="S60" s="5"/>
    </row>
    <row r="61" spans="1:19">
      <c r="A61" s="43"/>
      <c r="B61" s="43"/>
      <c r="C61" s="43"/>
      <c r="D61" s="43"/>
      <c r="E61" s="43"/>
      <c r="F61" s="43"/>
      <c r="G61" s="43"/>
      <c r="H61" s="43"/>
      <c r="I61" s="43"/>
      <c r="J61" s="2"/>
      <c r="K61" s="2"/>
      <c r="L61" s="2"/>
      <c r="M61" s="2"/>
      <c r="N61" s="2"/>
      <c r="O61" s="2"/>
      <c r="P61" s="2"/>
      <c r="Q61" s="2"/>
      <c r="R61" s="2"/>
      <c r="S61" s="5"/>
    </row>
    <row r="62" spans="1:19">
      <c r="A62" s="43"/>
      <c r="B62" s="43"/>
      <c r="C62" s="43"/>
      <c r="D62" s="43"/>
      <c r="E62" s="43"/>
      <c r="F62" s="43"/>
      <c r="G62" s="43"/>
      <c r="H62" s="43"/>
      <c r="I62" s="43"/>
      <c r="J62" s="2"/>
      <c r="K62" s="2"/>
      <c r="L62" s="2"/>
      <c r="M62" s="2"/>
      <c r="N62" s="2"/>
      <c r="O62" s="2"/>
      <c r="P62" s="2"/>
      <c r="Q62" s="2"/>
      <c r="R62" s="2"/>
      <c r="S62" s="5"/>
    </row>
    <row r="63" spans="1:19">
      <c r="A63" s="43"/>
      <c r="B63" s="43"/>
      <c r="C63" s="43"/>
      <c r="D63" s="43"/>
      <c r="E63" s="43"/>
      <c r="F63" s="43"/>
      <c r="G63" s="43"/>
      <c r="H63" s="43"/>
      <c r="I63" s="43"/>
      <c r="J63" s="2"/>
      <c r="K63" s="2"/>
      <c r="L63" s="2"/>
      <c r="M63" s="2"/>
      <c r="N63" s="2"/>
      <c r="O63" s="2"/>
      <c r="P63" s="2"/>
      <c r="Q63" s="2"/>
      <c r="R63" s="2"/>
      <c r="S63" s="5"/>
    </row>
    <row r="64" spans="1:19">
      <c r="A64" s="43"/>
      <c r="B64" s="43"/>
      <c r="C64" s="43"/>
      <c r="D64" s="43"/>
      <c r="E64" s="43"/>
      <c r="F64" s="43"/>
      <c r="G64" s="43"/>
      <c r="H64" s="43"/>
      <c r="I64" s="43"/>
      <c r="J64" s="2"/>
      <c r="K64" s="2"/>
      <c r="L64" s="2"/>
      <c r="M64" s="2"/>
      <c r="N64" s="2"/>
      <c r="O64" s="2"/>
      <c r="P64" s="2"/>
      <c r="Q64" s="2"/>
      <c r="R64" s="2"/>
      <c r="S64" s="5"/>
    </row>
    <row r="65" spans="1:19">
      <c r="A65" s="43"/>
      <c r="B65" s="43"/>
      <c r="C65" s="43"/>
      <c r="D65" s="43"/>
      <c r="E65" s="43"/>
      <c r="F65" s="43"/>
      <c r="G65" s="43"/>
      <c r="H65" s="43"/>
      <c r="I65" s="43"/>
      <c r="J65" s="2"/>
      <c r="K65" s="2"/>
      <c r="L65" s="2"/>
      <c r="M65" s="2"/>
      <c r="N65" s="2"/>
      <c r="O65" s="2"/>
      <c r="P65" s="2"/>
      <c r="Q65" s="2"/>
      <c r="R65" s="2"/>
      <c r="S65" s="5"/>
    </row>
    <row r="66" spans="1:19">
      <c r="A66" s="43"/>
      <c r="B66" s="43"/>
      <c r="C66" s="43"/>
      <c r="D66" s="43"/>
      <c r="E66" s="43"/>
      <c r="F66" s="43"/>
      <c r="G66" s="43"/>
      <c r="H66" s="43"/>
      <c r="I66" s="43"/>
      <c r="J66" s="2"/>
      <c r="K66" s="2"/>
      <c r="L66" s="2"/>
      <c r="M66" s="2"/>
      <c r="N66" s="2"/>
      <c r="O66" s="2"/>
      <c r="P66" s="2"/>
      <c r="Q66" s="2"/>
      <c r="R66" s="2"/>
      <c r="S66" s="5"/>
    </row>
    <row r="67" spans="1:19">
      <c r="A67" s="43"/>
      <c r="B67" s="43"/>
      <c r="C67" s="43"/>
      <c r="D67" s="43"/>
      <c r="E67" s="43"/>
      <c r="F67" s="43"/>
      <c r="G67" s="43"/>
      <c r="H67" s="43"/>
      <c r="I67" s="43"/>
      <c r="J67" s="2"/>
      <c r="K67" s="2"/>
      <c r="L67" s="2"/>
      <c r="M67" s="2"/>
      <c r="N67" s="2"/>
      <c r="O67" s="2"/>
      <c r="P67" s="2"/>
      <c r="Q67" s="2"/>
      <c r="R67" s="2"/>
      <c r="S67" s="5"/>
    </row>
    <row r="68" spans="1:19">
      <c r="A68" s="43"/>
      <c r="B68" s="43"/>
      <c r="C68" s="43"/>
      <c r="D68" s="43"/>
      <c r="E68" s="43"/>
      <c r="F68" s="43"/>
      <c r="G68" s="43"/>
      <c r="H68" s="43"/>
      <c r="I68" s="43"/>
      <c r="J68" s="2"/>
      <c r="K68" s="2"/>
      <c r="L68" s="2"/>
      <c r="M68" s="2"/>
      <c r="N68" s="2"/>
      <c r="O68" s="2"/>
      <c r="P68" s="2"/>
      <c r="Q68" s="2"/>
      <c r="R68" s="2"/>
      <c r="S68" s="5"/>
    </row>
    <row r="69" spans="1:19">
      <c r="A69" s="43"/>
      <c r="B69" s="43"/>
      <c r="C69" s="43"/>
      <c r="D69" s="43"/>
      <c r="E69" s="43"/>
      <c r="F69" s="43"/>
      <c r="G69" s="43"/>
      <c r="H69" s="43"/>
      <c r="I69" s="43"/>
      <c r="J69" s="2"/>
      <c r="K69" s="2"/>
      <c r="L69" s="2"/>
      <c r="M69" s="2"/>
      <c r="N69" s="2"/>
      <c r="O69" s="2"/>
      <c r="P69" s="2"/>
      <c r="Q69" s="2"/>
      <c r="R69" s="2"/>
      <c r="S69" s="5"/>
    </row>
    <row r="70" spans="1:19">
      <c r="A70" s="43"/>
      <c r="B70" s="43"/>
      <c r="C70" s="43"/>
      <c r="D70" s="43"/>
      <c r="E70" s="43"/>
      <c r="F70" s="43"/>
      <c r="G70" s="43"/>
      <c r="H70" s="43"/>
      <c r="I70" s="43"/>
      <c r="J70" s="2"/>
      <c r="K70" s="2"/>
      <c r="L70" s="2"/>
      <c r="M70" s="2"/>
      <c r="N70" s="2"/>
      <c r="O70" s="2"/>
      <c r="P70" s="2"/>
      <c r="Q70" s="2"/>
      <c r="R70" s="2"/>
      <c r="S70" s="5"/>
    </row>
    <row r="71" spans="1:19">
      <c r="A71" s="43"/>
      <c r="B71" s="43"/>
      <c r="C71" s="43"/>
      <c r="D71" s="43"/>
      <c r="E71" s="43"/>
      <c r="F71" s="43"/>
      <c r="G71" s="43"/>
      <c r="H71" s="43"/>
      <c r="I71" s="43"/>
      <c r="J71" s="2"/>
      <c r="K71" s="2"/>
      <c r="L71" s="2"/>
      <c r="M71" s="2"/>
      <c r="N71" s="2"/>
      <c r="O71" s="2"/>
      <c r="P71" s="2"/>
      <c r="Q71" s="2"/>
      <c r="R71" s="2"/>
      <c r="S71" s="5"/>
    </row>
    <row r="72" spans="1:19">
      <c r="A72" s="43"/>
      <c r="B72" s="43"/>
      <c r="C72" s="43"/>
      <c r="D72" s="43"/>
      <c r="E72" s="43"/>
      <c r="F72" s="43"/>
      <c r="G72" s="43"/>
      <c r="H72" s="43"/>
      <c r="I72" s="43"/>
      <c r="J72" s="2"/>
      <c r="K72" s="2"/>
      <c r="L72" s="2"/>
      <c r="M72" s="2"/>
      <c r="N72" s="2"/>
      <c r="O72" s="2"/>
      <c r="P72" s="2"/>
      <c r="Q72" s="2"/>
      <c r="R72" s="2"/>
      <c r="S72" s="5"/>
    </row>
    <row r="73" spans="1:19">
      <c r="A73" s="43"/>
      <c r="B73" s="43"/>
      <c r="C73" s="43"/>
      <c r="D73" s="43"/>
      <c r="E73" s="43"/>
      <c r="F73" s="43"/>
      <c r="G73" s="43"/>
      <c r="H73" s="43"/>
      <c r="I73" s="43"/>
      <c r="J73" s="2"/>
      <c r="K73" s="2"/>
      <c r="L73" s="2"/>
      <c r="M73" s="2"/>
      <c r="N73" s="2"/>
      <c r="O73" s="2"/>
      <c r="P73" s="2"/>
      <c r="Q73" s="2"/>
      <c r="R73" s="2"/>
      <c r="S73" s="5"/>
    </row>
    <row r="74" spans="1:19">
      <c r="A74" s="43"/>
      <c r="B74" s="43"/>
      <c r="C74" s="43"/>
      <c r="D74" s="43"/>
      <c r="E74" s="43"/>
      <c r="F74" s="43"/>
      <c r="G74" s="43"/>
      <c r="H74" s="43"/>
      <c r="I74" s="43"/>
      <c r="J74" s="2"/>
      <c r="K74" s="2"/>
      <c r="L74" s="2"/>
      <c r="M74" s="2"/>
      <c r="N74" s="2"/>
      <c r="O74" s="2"/>
      <c r="P74" s="2"/>
      <c r="Q74" s="2"/>
      <c r="R74" s="2"/>
      <c r="S74" s="5"/>
    </row>
    <row r="75" spans="1:19">
      <c r="A75" s="43"/>
      <c r="B75" s="43"/>
      <c r="C75" s="43"/>
      <c r="D75" s="43"/>
      <c r="E75" s="43"/>
      <c r="F75" s="43"/>
      <c r="G75" s="43"/>
      <c r="H75" s="43"/>
      <c r="I75" s="43"/>
      <c r="J75" s="2"/>
      <c r="K75" s="2"/>
      <c r="L75" s="2"/>
      <c r="M75" s="2"/>
      <c r="N75" s="2"/>
      <c r="O75" s="2"/>
      <c r="P75" s="2"/>
      <c r="Q75" s="2"/>
      <c r="R75" s="2"/>
      <c r="S75" s="5"/>
    </row>
    <row r="76" spans="1:19">
      <c r="A76" s="43"/>
      <c r="B76" s="43"/>
      <c r="C76" s="43"/>
      <c r="D76" s="43"/>
      <c r="E76" s="43"/>
      <c r="F76" s="43"/>
      <c r="G76" s="43"/>
      <c r="H76" s="43"/>
      <c r="I76" s="43"/>
      <c r="J76" s="2"/>
      <c r="K76" s="2"/>
      <c r="L76" s="2"/>
      <c r="M76" s="2"/>
      <c r="N76" s="2"/>
      <c r="O76" s="2"/>
      <c r="P76" s="2"/>
      <c r="Q76" s="2"/>
      <c r="R76" s="2"/>
      <c r="S76" s="5"/>
    </row>
    <row r="77" spans="1:19">
      <c r="A77" s="43"/>
      <c r="B77" s="43"/>
      <c r="C77" s="43"/>
      <c r="D77" s="43"/>
      <c r="E77" s="43"/>
      <c r="F77" s="43"/>
      <c r="G77" s="43"/>
      <c r="H77" s="43"/>
      <c r="I77" s="43"/>
      <c r="J77" s="2"/>
      <c r="K77" s="2"/>
      <c r="L77" s="2"/>
      <c r="M77" s="2"/>
      <c r="N77" s="2"/>
      <c r="O77" s="2"/>
      <c r="P77" s="2"/>
      <c r="Q77" s="2"/>
      <c r="R77" s="2"/>
      <c r="S77" s="5"/>
    </row>
    <row r="78" spans="1:19">
      <c r="A78" s="43"/>
      <c r="B78" s="43"/>
      <c r="C78" s="43"/>
      <c r="D78" s="43"/>
      <c r="E78" s="43"/>
      <c r="F78" s="43"/>
      <c r="G78" s="43"/>
      <c r="H78" s="43"/>
      <c r="I78" s="43"/>
      <c r="J78" s="2"/>
      <c r="K78" s="2"/>
      <c r="L78" s="2"/>
      <c r="M78" s="2"/>
      <c r="N78" s="2"/>
      <c r="O78" s="2"/>
      <c r="P78" s="2"/>
      <c r="Q78" s="2"/>
      <c r="R78" s="2"/>
      <c r="S78" s="5"/>
    </row>
    <row r="79" spans="1:19">
      <c r="A79" s="43"/>
      <c r="B79" s="43"/>
      <c r="C79" s="43"/>
      <c r="D79" s="43"/>
      <c r="E79" s="43"/>
      <c r="F79" s="43"/>
      <c r="G79" s="43"/>
      <c r="H79" s="43"/>
      <c r="I79" s="43"/>
      <c r="J79" s="2"/>
      <c r="K79" s="2"/>
      <c r="L79" s="2"/>
      <c r="M79" s="2"/>
      <c r="N79" s="2"/>
      <c r="O79" s="2"/>
      <c r="P79" s="2"/>
      <c r="Q79" s="2"/>
      <c r="R79" s="2"/>
      <c r="S79" s="5"/>
    </row>
    <row r="80" spans="1:19">
      <c r="A80" s="43"/>
      <c r="B80" s="43"/>
      <c r="C80" s="43"/>
      <c r="D80" s="43"/>
      <c r="E80" s="43"/>
      <c r="F80" s="43"/>
      <c r="G80" s="43"/>
      <c r="H80" s="43"/>
      <c r="I80" s="43"/>
      <c r="J80" s="2"/>
      <c r="K80" s="2"/>
      <c r="L80" s="2"/>
      <c r="M80" s="2"/>
      <c r="N80" s="2"/>
      <c r="O80" s="2"/>
      <c r="P80" s="2"/>
      <c r="Q80" s="2"/>
      <c r="R80" s="2"/>
      <c r="S80" s="5"/>
    </row>
    <row r="81" spans="1:19">
      <c r="A81" s="43"/>
      <c r="B81" s="43"/>
      <c r="C81" s="43"/>
      <c r="D81" s="43"/>
      <c r="E81" s="43"/>
      <c r="F81" s="43"/>
      <c r="G81" s="43"/>
      <c r="H81" s="43"/>
      <c r="I81" s="43"/>
      <c r="J81" s="2"/>
      <c r="K81" s="2"/>
      <c r="L81" s="2"/>
      <c r="M81" s="2"/>
      <c r="N81" s="2"/>
      <c r="O81" s="2"/>
      <c r="P81" s="2"/>
      <c r="Q81" s="2"/>
      <c r="R81" s="2"/>
      <c r="S81" s="5"/>
    </row>
    <row r="82" spans="1:19">
      <c r="A82" s="43"/>
      <c r="B82" s="43"/>
      <c r="C82" s="43"/>
      <c r="D82" s="43"/>
      <c r="E82" s="43"/>
      <c r="F82" s="43"/>
      <c r="G82" s="43"/>
      <c r="H82" s="43"/>
      <c r="I82" s="43"/>
      <c r="J82" s="2"/>
      <c r="K82" s="2"/>
      <c r="L82" s="2"/>
      <c r="M82" s="2"/>
      <c r="N82" s="2"/>
      <c r="O82" s="2"/>
      <c r="P82" s="2"/>
      <c r="Q82" s="2"/>
      <c r="R82" s="2"/>
      <c r="S82" s="5"/>
    </row>
    <row r="83" spans="1:19">
      <c r="A83" s="43"/>
      <c r="B83" s="43"/>
      <c r="C83" s="43"/>
      <c r="D83" s="43"/>
      <c r="E83" s="43"/>
      <c r="F83" s="43"/>
      <c r="G83" s="43"/>
      <c r="H83" s="43"/>
      <c r="I83" s="43"/>
      <c r="J83" s="2"/>
      <c r="K83" s="2"/>
      <c r="L83" s="2"/>
      <c r="M83" s="2"/>
      <c r="N83" s="2"/>
      <c r="O83" s="2"/>
      <c r="P83" s="2"/>
      <c r="Q83" s="2"/>
      <c r="R83" s="2"/>
      <c r="S83" s="5"/>
    </row>
    <row r="84" spans="1:19">
      <c r="A84" s="43"/>
      <c r="B84" s="43"/>
      <c r="C84" s="43"/>
      <c r="D84" s="43"/>
      <c r="E84" s="43"/>
      <c r="F84" s="43"/>
      <c r="G84" s="43"/>
      <c r="H84" s="43"/>
      <c r="I84" s="43"/>
      <c r="J84" s="2"/>
      <c r="K84" s="2"/>
      <c r="L84" s="2"/>
      <c r="M84" s="2"/>
      <c r="N84" s="2"/>
      <c r="O84" s="2"/>
      <c r="P84" s="2"/>
      <c r="Q84" s="2"/>
      <c r="R84" s="2"/>
      <c r="S84" s="5"/>
    </row>
    <row r="85" spans="1:19">
      <c r="A85" s="43"/>
      <c r="B85" s="43"/>
      <c r="C85" s="43"/>
      <c r="D85" s="43"/>
      <c r="E85" s="43"/>
      <c r="F85" s="43"/>
      <c r="G85" s="43"/>
      <c r="H85" s="43"/>
      <c r="I85" s="43"/>
      <c r="J85" s="2"/>
      <c r="K85" s="2"/>
      <c r="L85" s="2"/>
      <c r="M85" s="2"/>
      <c r="N85" s="2"/>
      <c r="O85" s="2"/>
      <c r="P85" s="2"/>
      <c r="Q85" s="2"/>
      <c r="R85" s="2"/>
      <c r="S85" s="5"/>
    </row>
    <row r="86" spans="1:19">
      <c r="A86" s="43"/>
      <c r="B86" s="43"/>
      <c r="C86" s="43"/>
      <c r="D86" s="43"/>
      <c r="E86" s="43"/>
      <c r="F86" s="43"/>
      <c r="G86" s="43"/>
      <c r="H86" s="43"/>
      <c r="I86" s="43"/>
      <c r="J86" s="2"/>
      <c r="K86" s="2"/>
      <c r="L86" s="2"/>
      <c r="M86" s="2"/>
      <c r="N86" s="2"/>
      <c r="O86" s="2"/>
      <c r="P86" s="2"/>
      <c r="Q86" s="2"/>
      <c r="R86" s="2"/>
      <c r="S86" s="5"/>
    </row>
    <row r="87" spans="1:19">
      <c r="A87" s="43"/>
      <c r="B87" s="43"/>
      <c r="C87" s="43"/>
      <c r="D87" s="43"/>
      <c r="E87" s="43"/>
      <c r="F87" s="43"/>
      <c r="G87" s="43"/>
      <c r="H87" s="43"/>
      <c r="I87" s="43"/>
      <c r="J87" s="2"/>
      <c r="K87" s="2"/>
      <c r="L87" s="2"/>
      <c r="M87" s="2"/>
      <c r="N87" s="2"/>
      <c r="O87" s="2"/>
      <c r="P87" s="2"/>
      <c r="Q87" s="2"/>
      <c r="R87" s="2"/>
      <c r="S87" s="5"/>
    </row>
    <row r="88" spans="1:19">
      <c r="A88" s="43"/>
      <c r="B88" s="43"/>
      <c r="C88" s="43"/>
      <c r="D88" s="43"/>
      <c r="E88" s="43"/>
      <c r="F88" s="43"/>
      <c r="G88" s="43"/>
      <c r="H88" s="43"/>
      <c r="I88" s="43"/>
      <c r="J88" s="2"/>
      <c r="K88" s="2"/>
      <c r="L88" s="2"/>
      <c r="M88" s="2"/>
      <c r="N88" s="2"/>
      <c r="O88" s="2"/>
      <c r="P88" s="2"/>
      <c r="Q88" s="2"/>
      <c r="R88" s="2"/>
      <c r="S88" s="5"/>
    </row>
    <row r="89" spans="1:19">
      <c r="A89" s="43"/>
      <c r="B89" s="43"/>
      <c r="C89" s="43"/>
      <c r="D89" s="43"/>
      <c r="E89" s="43"/>
      <c r="F89" s="43"/>
      <c r="G89" s="43"/>
      <c r="H89" s="43"/>
      <c r="I89" s="43"/>
      <c r="J89" s="2"/>
      <c r="K89" s="2"/>
      <c r="L89" s="2"/>
      <c r="M89" s="2"/>
      <c r="N89" s="2"/>
      <c r="O89" s="2"/>
      <c r="P89" s="2"/>
      <c r="Q89" s="2"/>
      <c r="R89" s="2"/>
      <c r="S89" s="5"/>
    </row>
    <row r="90" spans="1:19">
      <c r="A90" s="43"/>
      <c r="B90" s="43"/>
      <c r="C90" s="43"/>
      <c r="D90" s="43"/>
      <c r="E90" s="43"/>
      <c r="F90" s="43"/>
      <c r="G90" s="43"/>
      <c r="H90" s="43"/>
      <c r="I90" s="43"/>
      <c r="J90" s="2"/>
      <c r="K90" s="2"/>
      <c r="L90" s="2"/>
      <c r="M90" s="2"/>
      <c r="N90" s="2"/>
      <c r="O90" s="2"/>
      <c r="P90" s="2"/>
      <c r="Q90" s="2"/>
      <c r="R90" s="2"/>
      <c r="S90" s="5"/>
    </row>
    <row r="91" spans="1:19">
      <c r="A91" s="43"/>
      <c r="B91" s="43"/>
      <c r="C91" s="43"/>
      <c r="D91" s="43"/>
      <c r="E91" s="43"/>
      <c r="F91" s="43"/>
      <c r="G91" s="43"/>
      <c r="H91" s="43"/>
      <c r="I91" s="43"/>
      <c r="J91" s="2"/>
      <c r="K91" s="2"/>
      <c r="L91" s="2"/>
      <c r="M91" s="2"/>
      <c r="N91" s="2"/>
      <c r="O91" s="2"/>
      <c r="P91" s="2"/>
      <c r="Q91" s="2"/>
      <c r="R91" s="2"/>
      <c r="S91" s="5"/>
    </row>
    <row r="92" spans="1:19">
      <c r="A92" s="43"/>
      <c r="B92" s="43"/>
      <c r="C92" s="43"/>
      <c r="D92" s="43"/>
      <c r="E92" s="43"/>
      <c r="F92" s="43"/>
      <c r="G92" s="43"/>
      <c r="H92" s="43"/>
      <c r="I92" s="43"/>
    </row>
  </sheetData>
  <sheetCalcPr fullCalcOnLoad="1"/>
  <sheetProtection password="8900" sheet="1" scenarios="1" insertColumns="0" deleteColumns="0"/>
  <mergeCells count="4">
    <mergeCell ref="T4:T7"/>
    <mergeCell ref="A2:B2"/>
    <mergeCell ref="D1:I1"/>
    <mergeCell ref="B1:C1"/>
  </mergeCells>
  <phoneticPr fontId="4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T567"/>
  <sheetViews>
    <sheetView showZeros="0" zoomScale="75" workbookViewId="0">
      <pane xSplit="3" ySplit="2" topLeftCell="R274" activePane="bottomRight" state="frozen"/>
      <selection activeCell="N23" sqref="N23"/>
      <selection pane="topRight" activeCell="N23" sqref="N23"/>
      <selection pane="bottomLeft" activeCell="N23" sqref="N23"/>
      <selection pane="bottomRight" activeCell="R296" sqref="R296"/>
    </sheetView>
  </sheetViews>
  <sheetFormatPr defaultColWidth="10.7109375" defaultRowHeight="12.75"/>
  <cols>
    <col min="1" max="1" width="4.7109375" style="6" bestFit="1" customWidth="1"/>
    <col min="2" max="2" width="49.7109375" style="6" bestFit="1" customWidth="1"/>
    <col min="3" max="3" width="8.7109375" style="6" bestFit="1" customWidth="1"/>
    <col min="4" max="18" width="10.7109375" style="3"/>
    <col min="19" max="19" width="4.7109375" style="6" bestFit="1" customWidth="1"/>
    <col min="20" max="20" width="21.7109375" style="5" bestFit="1" customWidth="1"/>
    <col min="21" max="16384" width="10.7109375" style="6"/>
  </cols>
  <sheetData>
    <row r="1" spans="1:20" s="5" customFormat="1" ht="27.6" customHeight="1">
      <c r="B1" s="68" t="s">
        <v>25</v>
      </c>
      <c r="C1" s="68"/>
      <c r="D1" s="72" t="str">
        <f>ΣΥΝΟΛΟ!D2</f>
        <v>ΝΟΜΟΥ ΚΥΚΛΑΔΩΝ</v>
      </c>
      <c r="E1" s="72"/>
      <c r="F1" s="72"/>
      <c r="G1" s="72"/>
      <c r="H1" s="72"/>
      <c r="I1" s="72"/>
      <c r="J1" s="21"/>
      <c r="K1" s="21"/>
      <c r="L1" s="21"/>
      <c r="M1" s="21"/>
      <c r="N1" s="21"/>
      <c r="O1" s="21"/>
      <c r="P1" s="21"/>
      <c r="Q1" s="21"/>
      <c r="R1" s="21"/>
      <c r="S1" s="11"/>
    </row>
    <row r="2" spans="1:20" ht="53.25" customHeight="1" thickBot="1">
      <c r="A2" s="73" t="str">
        <f>VLOOKUP(3,ΣΥΝΔΥΑΣΜΟΙ!A:B,2,0)</f>
        <v>ΑΝΕΞΑΡΤΗΤΗ ΡΙΖΟΣΠΑΣΤΙΚΗ ΠΑΡΕΜΒΑΣΗ
Παρεμβάσεις Κινήσεις Συσπειρώσεις Π.Ε.</v>
      </c>
      <c r="B2" s="74"/>
      <c r="C2" s="14" t="s">
        <v>547</v>
      </c>
      <c r="D2" s="4" t="s">
        <v>506</v>
      </c>
      <c r="E2" s="4" t="s">
        <v>507</v>
      </c>
      <c r="F2" s="4" t="s">
        <v>508</v>
      </c>
      <c r="G2" s="4" t="s">
        <v>509</v>
      </c>
      <c r="H2" s="4" t="s">
        <v>510</v>
      </c>
      <c r="I2" s="4" t="s">
        <v>511</v>
      </c>
      <c r="J2" s="4" t="s">
        <v>512</v>
      </c>
      <c r="K2" s="4" t="s">
        <v>513</v>
      </c>
      <c r="L2" s="4" t="s">
        <v>514</v>
      </c>
      <c r="M2" s="4" t="s">
        <v>515</v>
      </c>
      <c r="N2" s="4" t="s">
        <v>516</v>
      </c>
      <c r="O2" s="4" t="s">
        <v>517</v>
      </c>
      <c r="P2" s="4" t="s">
        <v>518</v>
      </c>
      <c r="Q2" s="4" t="s">
        <v>520</v>
      </c>
      <c r="R2" s="4" t="s">
        <v>521</v>
      </c>
      <c r="S2" s="8" t="s">
        <v>544</v>
      </c>
      <c r="T2" s="46" t="s">
        <v>545</v>
      </c>
    </row>
    <row r="3" spans="1:20" ht="15" thickBot="1">
      <c r="A3" s="9">
        <v>1</v>
      </c>
      <c r="B3" s="44" t="s">
        <v>550</v>
      </c>
      <c r="C3" s="15">
        <f t="shared" ref="C3:C66" si="0">SUM(D3:S3)-S3</f>
        <v>5</v>
      </c>
      <c r="D3" s="45">
        <v>2</v>
      </c>
      <c r="E3" s="45"/>
      <c r="F3" s="45"/>
      <c r="G3" s="45"/>
      <c r="H3" s="45">
        <v>3</v>
      </c>
      <c r="I3" s="45"/>
      <c r="J3" s="45"/>
      <c r="K3" s="45"/>
      <c r="L3" s="50"/>
      <c r="M3" s="45"/>
      <c r="N3" s="45"/>
      <c r="O3" s="45"/>
      <c r="P3" s="45"/>
      <c r="Q3" s="45"/>
      <c r="R3" s="45" t="s">
        <v>519</v>
      </c>
      <c r="S3" s="9">
        <f t="shared" ref="S3:S263" si="1">A3</f>
        <v>1</v>
      </c>
      <c r="T3" s="13"/>
    </row>
    <row r="4" spans="1:20" ht="15" thickBot="1">
      <c r="A4" s="9">
        <f t="shared" ref="A4:A264" si="2">A3+1</f>
        <v>2</v>
      </c>
      <c r="B4" s="44" t="s">
        <v>126</v>
      </c>
      <c r="C4" s="15">
        <f t="shared" si="0"/>
        <v>3</v>
      </c>
      <c r="D4" s="45">
        <v>1</v>
      </c>
      <c r="E4" s="45"/>
      <c r="F4" s="45"/>
      <c r="G4" s="45"/>
      <c r="H4" s="45"/>
      <c r="I4" s="45"/>
      <c r="J4" s="45"/>
      <c r="K4" s="45"/>
      <c r="L4" s="51">
        <v>2</v>
      </c>
      <c r="M4" s="45"/>
      <c r="N4" s="45"/>
      <c r="O4" s="45"/>
      <c r="P4" s="45"/>
      <c r="Q4" s="45"/>
      <c r="R4" s="45" t="s">
        <v>519</v>
      </c>
      <c r="S4" s="9">
        <f t="shared" si="1"/>
        <v>2</v>
      </c>
      <c r="T4" s="64" t="s">
        <v>90</v>
      </c>
    </row>
    <row r="5" spans="1:20" ht="15" thickBot="1">
      <c r="A5" s="9">
        <f t="shared" si="2"/>
        <v>3</v>
      </c>
      <c r="B5" s="44" t="s">
        <v>127</v>
      </c>
      <c r="C5" s="15">
        <f t="shared" si="0"/>
        <v>0</v>
      </c>
      <c r="D5" s="45"/>
      <c r="E5" s="45"/>
      <c r="F5" s="45"/>
      <c r="G5" s="45"/>
      <c r="H5" s="45"/>
      <c r="I5" s="45"/>
      <c r="J5" s="45"/>
      <c r="K5" s="45"/>
      <c r="L5" s="51"/>
      <c r="M5" s="45"/>
      <c r="N5" s="45"/>
      <c r="O5" s="45"/>
      <c r="P5" s="45"/>
      <c r="Q5" s="45"/>
      <c r="R5" s="45"/>
      <c r="S5" s="9">
        <f t="shared" si="1"/>
        <v>3</v>
      </c>
      <c r="T5" s="64"/>
    </row>
    <row r="6" spans="1:20" ht="15" thickBot="1">
      <c r="A6" s="9">
        <f t="shared" si="2"/>
        <v>4</v>
      </c>
      <c r="B6" s="44" t="s">
        <v>128</v>
      </c>
      <c r="C6" s="15">
        <f t="shared" si="0"/>
        <v>0</v>
      </c>
      <c r="D6" s="45"/>
      <c r="E6" s="45"/>
      <c r="F6" s="45"/>
      <c r="G6" s="45"/>
      <c r="H6" s="45"/>
      <c r="I6" s="45"/>
      <c r="J6" s="45"/>
      <c r="K6" s="45"/>
      <c r="L6" s="51"/>
      <c r="M6" s="45"/>
      <c r="N6" s="45"/>
      <c r="O6" s="45"/>
      <c r="P6" s="45"/>
      <c r="Q6" s="45"/>
      <c r="R6" s="45"/>
      <c r="S6" s="9">
        <f t="shared" si="1"/>
        <v>4</v>
      </c>
      <c r="T6" s="64"/>
    </row>
    <row r="7" spans="1:20" ht="15" thickBot="1">
      <c r="A7" s="9">
        <f t="shared" si="2"/>
        <v>5</v>
      </c>
      <c r="B7" s="44" t="s">
        <v>129</v>
      </c>
      <c r="C7" s="15">
        <f t="shared" si="0"/>
        <v>2</v>
      </c>
      <c r="D7" s="45"/>
      <c r="E7" s="45"/>
      <c r="F7" s="45"/>
      <c r="G7" s="45"/>
      <c r="H7" s="45"/>
      <c r="I7" s="45"/>
      <c r="J7" s="45"/>
      <c r="K7" s="45"/>
      <c r="L7" s="51">
        <v>2</v>
      </c>
      <c r="M7" s="45"/>
      <c r="N7" s="45"/>
      <c r="O7" s="45"/>
      <c r="P7" s="45"/>
      <c r="Q7" s="45"/>
      <c r="R7" s="45"/>
      <c r="S7" s="9">
        <f t="shared" si="1"/>
        <v>5</v>
      </c>
      <c r="T7" s="64"/>
    </row>
    <row r="8" spans="1:20" ht="15" thickBot="1">
      <c r="A8" s="9">
        <f t="shared" si="2"/>
        <v>6</v>
      </c>
      <c r="B8" s="44" t="s">
        <v>551</v>
      </c>
      <c r="C8" s="15">
        <f t="shared" si="0"/>
        <v>0</v>
      </c>
      <c r="D8" s="45"/>
      <c r="E8" s="45"/>
      <c r="F8" s="45"/>
      <c r="G8" s="45"/>
      <c r="H8" s="45"/>
      <c r="I8" s="45"/>
      <c r="J8" s="45"/>
      <c r="K8" s="45"/>
      <c r="L8" s="51"/>
      <c r="M8" s="45"/>
      <c r="N8" s="45"/>
      <c r="O8" s="45"/>
      <c r="P8" s="45"/>
      <c r="Q8" s="45"/>
      <c r="R8" s="45"/>
      <c r="S8" s="9">
        <f t="shared" si="1"/>
        <v>6</v>
      </c>
      <c r="T8" s="13"/>
    </row>
    <row r="9" spans="1:20" ht="15" thickBot="1">
      <c r="A9" s="9">
        <f t="shared" si="2"/>
        <v>7</v>
      </c>
      <c r="B9" s="44" t="s">
        <v>552</v>
      </c>
      <c r="C9" s="15">
        <f t="shared" si="0"/>
        <v>0</v>
      </c>
      <c r="D9" s="45"/>
      <c r="E9" s="45"/>
      <c r="F9" s="45"/>
      <c r="G9" s="45"/>
      <c r="H9" s="45"/>
      <c r="I9" s="45"/>
      <c r="J9" s="45"/>
      <c r="K9" s="45"/>
      <c r="L9" s="51"/>
      <c r="M9" s="45"/>
      <c r="N9" s="45"/>
      <c r="O9" s="45"/>
      <c r="P9" s="45"/>
      <c r="Q9" s="45"/>
      <c r="R9" s="45"/>
      <c r="S9" s="9">
        <f t="shared" si="1"/>
        <v>7</v>
      </c>
      <c r="T9" s="13"/>
    </row>
    <row r="10" spans="1:20" ht="15" thickBot="1">
      <c r="A10" s="9">
        <f t="shared" si="2"/>
        <v>8</v>
      </c>
      <c r="B10" s="44" t="s">
        <v>553</v>
      </c>
      <c r="C10" s="15">
        <f t="shared" si="0"/>
        <v>1</v>
      </c>
      <c r="D10" s="45"/>
      <c r="E10" s="45"/>
      <c r="F10" s="45"/>
      <c r="G10" s="45"/>
      <c r="H10" s="45">
        <v>1</v>
      </c>
      <c r="I10" s="45"/>
      <c r="J10" s="45"/>
      <c r="K10" s="45"/>
      <c r="L10" s="51"/>
      <c r="M10" s="45"/>
      <c r="N10" s="45"/>
      <c r="O10" s="45"/>
      <c r="P10" s="45"/>
      <c r="Q10" s="45"/>
      <c r="R10" s="45"/>
      <c r="S10" s="9">
        <f t="shared" si="1"/>
        <v>8</v>
      </c>
      <c r="T10" s="13"/>
    </row>
    <row r="11" spans="1:20" ht="15" thickBot="1">
      <c r="A11" s="9">
        <f t="shared" si="2"/>
        <v>9</v>
      </c>
      <c r="B11" s="44" t="s">
        <v>130</v>
      </c>
      <c r="C11" s="15">
        <f t="shared" si="0"/>
        <v>0</v>
      </c>
      <c r="D11" s="45"/>
      <c r="E11" s="45"/>
      <c r="F11" s="45"/>
      <c r="G11" s="45"/>
      <c r="H11" s="45"/>
      <c r="I11" s="45"/>
      <c r="J11" s="45"/>
      <c r="K11" s="45"/>
      <c r="L11" s="51"/>
      <c r="M11" s="45"/>
      <c r="N11" s="45"/>
      <c r="O11" s="45"/>
      <c r="P11" s="45"/>
      <c r="Q11" s="45"/>
      <c r="R11" s="45"/>
      <c r="S11" s="9">
        <f t="shared" si="1"/>
        <v>9</v>
      </c>
      <c r="T11" s="13"/>
    </row>
    <row r="12" spans="1:20" ht="15" thickBot="1">
      <c r="A12" s="9">
        <f t="shared" si="2"/>
        <v>10</v>
      </c>
      <c r="B12" s="44" t="s">
        <v>131</v>
      </c>
      <c r="C12" s="15">
        <f t="shared" si="0"/>
        <v>0</v>
      </c>
      <c r="D12" s="45"/>
      <c r="E12" s="45"/>
      <c r="F12" s="45"/>
      <c r="G12" s="45"/>
      <c r="H12" s="45"/>
      <c r="I12" s="45"/>
      <c r="J12" s="45"/>
      <c r="K12" s="45"/>
      <c r="L12" s="51"/>
      <c r="M12" s="45"/>
      <c r="N12" s="45"/>
      <c r="O12" s="45"/>
      <c r="P12" s="45"/>
      <c r="Q12" s="45"/>
      <c r="R12" s="45"/>
      <c r="S12" s="9">
        <f t="shared" si="1"/>
        <v>10</v>
      </c>
      <c r="T12" s="13"/>
    </row>
    <row r="13" spans="1:20" ht="15" thickBot="1">
      <c r="A13" s="9">
        <f t="shared" si="2"/>
        <v>11</v>
      </c>
      <c r="B13" s="44" t="s">
        <v>132</v>
      </c>
      <c r="C13" s="15">
        <f t="shared" si="0"/>
        <v>0</v>
      </c>
      <c r="D13" s="45"/>
      <c r="E13" s="45"/>
      <c r="F13" s="45"/>
      <c r="G13" s="45"/>
      <c r="H13" s="45"/>
      <c r="I13" s="45"/>
      <c r="J13" s="45"/>
      <c r="K13" s="45"/>
      <c r="L13" s="51"/>
      <c r="M13" s="45"/>
      <c r="N13" s="45"/>
      <c r="O13" s="45"/>
      <c r="P13" s="45"/>
      <c r="Q13" s="45"/>
      <c r="R13" s="45"/>
      <c r="S13" s="9">
        <f t="shared" si="1"/>
        <v>11</v>
      </c>
      <c r="T13" s="13"/>
    </row>
    <row r="14" spans="1:20" ht="15" thickBot="1">
      <c r="A14" s="9">
        <f t="shared" si="2"/>
        <v>12</v>
      </c>
      <c r="B14" s="44" t="s">
        <v>554</v>
      </c>
      <c r="C14" s="15">
        <f t="shared" si="0"/>
        <v>0</v>
      </c>
      <c r="D14" s="45"/>
      <c r="E14" s="45"/>
      <c r="F14" s="45"/>
      <c r="G14" s="45"/>
      <c r="H14" s="45"/>
      <c r="I14" s="45"/>
      <c r="J14" s="45"/>
      <c r="K14" s="45"/>
      <c r="L14" s="51"/>
      <c r="M14" s="45"/>
      <c r="N14" s="45"/>
      <c r="O14" s="45"/>
      <c r="P14" s="45"/>
      <c r="Q14" s="45"/>
      <c r="R14" s="45"/>
      <c r="S14" s="9">
        <f t="shared" si="1"/>
        <v>12</v>
      </c>
      <c r="T14" s="13"/>
    </row>
    <row r="15" spans="1:20" ht="15" thickBot="1">
      <c r="A15" s="9">
        <f t="shared" si="2"/>
        <v>13</v>
      </c>
      <c r="B15" s="44" t="s">
        <v>555</v>
      </c>
      <c r="C15" s="15">
        <f t="shared" si="0"/>
        <v>1</v>
      </c>
      <c r="D15" s="45"/>
      <c r="E15" s="45"/>
      <c r="F15" s="45"/>
      <c r="G15" s="45"/>
      <c r="H15" s="45">
        <v>1</v>
      </c>
      <c r="I15" s="45"/>
      <c r="J15" s="45"/>
      <c r="K15" s="45"/>
      <c r="L15" s="51"/>
      <c r="M15" s="45"/>
      <c r="N15" s="45"/>
      <c r="O15" s="45"/>
      <c r="P15" s="45"/>
      <c r="Q15" s="45"/>
      <c r="R15" s="45"/>
      <c r="S15" s="9">
        <f t="shared" si="1"/>
        <v>13</v>
      </c>
      <c r="T15" s="13"/>
    </row>
    <row r="16" spans="1:20" ht="15" thickBot="1">
      <c r="A16" s="9">
        <f t="shared" si="2"/>
        <v>14</v>
      </c>
      <c r="B16" s="44" t="s">
        <v>133</v>
      </c>
      <c r="C16" s="15">
        <f t="shared" si="0"/>
        <v>0</v>
      </c>
      <c r="D16" s="45"/>
      <c r="E16" s="45"/>
      <c r="F16" s="45"/>
      <c r="G16" s="45"/>
      <c r="H16" s="45"/>
      <c r="I16" s="45"/>
      <c r="J16" s="45"/>
      <c r="K16" s="45"/>
      <c r="L16" s="51"/>
      <c r="M16" s="45"/>
      <c r="N16" s="45"/>
      <c r="O16" s="45"/>
      <c r="P16" s="45"/>
      <c r="Q16" s="45"/>
      <c r="R16" s="45"/>
      <c r="S16" s="9">
        <f t="shared" si="1"/>
        <v>14</v>
      </c>
      <c r="T16" s="13"/>
    </row>
    <row r="17" spans="1:20" ht="15" thickBot="1">
      <c r="A17" s="9">
        <f t="shared" si="2"/>
        <v>15</v>
      </c>
      <c r="B17" s="44" t="s">
        <v>556</v>
      </c>
      <c r="C17" s="15">
        <f t="shared" si="0"/>
        <v>0</v>
      </c>
      <c r="D17" s="45"/>
      <c r="E17" s="45"/>
      <c r="F17" s="45"/>
      <c r="G17" s="45"/>
      <c r="H17" s="45"/>
      <c r="I17" s="45"/>
      <c r="J17" s="45"/>
      <c r="K17" s="45"/>
      <c r="L17" s="51"/>
      <c r="M17" s="45"/>
      <c r="N17" s="45"/>
      <c r="O17" s="45"/>
      <c r="P17" s="45"/>
      <c r="Q17" s="45"/>
      <c r="R17" s="45"/>
      <c r="S17" s="9">
        <f t="shared" si="1"/>
        <v>15</v>
      </c>
      <c r="T17" s="13"/>
    </row>
    <row r="18" spans="1:20" ht="15" thickBot="1">
      <c r="A18" s="9">
        <f t="shared" si="2"/>
        <v>16</v>
      </c>
      <c r="B18" s="44" t="s">
        <v>134</v>
      </c>
      <c r="C18" s="15">
        <f t="shared" si="0"/>
        <v>0</v>
      </c>
      <c r="D18" s="45"/>
      <c r="E18" s="45"/>
      <c r="F18" s="45"/>
      <c r="G18" s="45"/>
      <c r="H18" s="45"/>
      <c r="I18" s="45"/>
      <c r="J18" s="45"/>
      <c r="K18" s="45"/>
      <c r="L18" s="51"/>
      <c r="M18" s="45"/>
      <c r="N18" s="45"/>
      <c r="O18" s="45"/>
      <c r="P18" s="45"/>
      <c r="Q18" s="45"/>
      <c r="R18" s="45"/>
      <c r="S18" s="9">
        <f t="shared" si="1"/>
        <v>16</v>
      </c>
      <c r="T18" s="13"/>
    </row>
    <row r="19" spans="1:20" ht="15" thickBot="1">
      <c r="A19" s="9">
        <f t="shared" si="2"/>
        <v>17</v>
      </c>
      <c r="B19" s="44" t="s">
        <v>557</v>
      </c>
      <c r="C19" s="15">
        <f t="shared" si="0"/>
        <v>0</v>
      </c>
      <c r="D19" s="45"/>
      <c r="E19" s="45"/>
      <c r="F19" s="45"/>
      <c r="G19" s="45"/>
      <c r="H19" s="45"/>
      <c r="I19" s="45"/>
      <c r="J19" s="45"/>
      <c r="K19" s="45"/>
      <c r="L19" s="51"/>
      <c r="M19" s="45"/>
      <c r="N19" s="45"/>
      <c r="O19" s="45"/>
      <c r="P19" s="45"/>
      <c r="Q19" s="45"/>
      <c r="R19" s="45"/>
      <c r="S19" s="9">
        <f t="shared" si="1"/>
        <v>17</v>
      </c>
      <c r="T19" s="13"/>
    </row>
    <row r="20" spans="1:20" ht="15" thickBot="1">
      <c r="A20" s="9">
        <f t="shared" si="2"/>
        <v>18</v>
      </c>
      <c r="B20" s="44" t="s">
        <v>135</v>
      </c>
      <c r="C20" s="15">
        <f t="shared" si="0"/>
        <v>0</v>
      </c>
      <c r="D20" s="45"/>
      <c r="E20" s="45"/>
      <c r="F20" s="45"/>
      <c r="G20" s="45"/>
      <c r="H20" s="45"/>
      <c r="I20" s="45"/>
      <c r="J20" s="45"/>
      <c r="K20" s="45"/>
      <c r="L20" s="51"/>
      <c r="M20" s="45"/>
      <c r="N20" s="45"/>
      <c r="O20" s="45"/>
      <c r="P20" s="45"/>
      <c r="Q20" s="45"/>
      <c r="R20" s="45"/>
      <c r="S20" s="9">
        <f t="shared" si="1"/>
        <v>18</v>
      </c>
      <c r="T20" s="13"/>
    </row>
    <row r="21" spans="1:20" ht="15" thickBot="1">
      <c r="A21" s="9">
        <f t="shared" si="2"/>
        <v>19</v>
      </c>
      <c r="B21" s="44" t="s">
        <v>558</v>
      </c>
      <c r="C21" s="15">
        <f t="shared" si="0"/>
        <v>0</v>
      </c>
      <c r="D21" s="45"/>
      <c r="E21" s="45"/>
      <c r="F21" s="45"/>
      <c r="G21" s="45"/>
      <c r="H21" s="45"/>
      <c r="I21" s="45"/>
      <c r="J21" s="45"/>
      <c r="K21" s="45"/>
      <c r="L21" s="51"/>
      <c r="M21" s="45"/>
      <c r="N21" s="45"/>
      <c r="O21" s="45"/>
      <c r="P21" s="45"/>
      <c r="Q21" s="45"/>
      <c r="R21" s="45"/>
      <c r="S21" s="9">
        <f t="shared" si="1"/>
        <v>19</v>
      </c>
      <c r="T21" s="13"/>
    </row>
    <row r="22" spans="1:20" ht="15" thickBot="1">
      <c r="A22" s="9">
        <f t="shared" si="2"/>
        <v>20</v>
      </c>
      <c r="B22" s="44" t="s">
        <v>136</v>
      </c>
      <c r="C22" s="15">
        <f t="shared" si="0"/>
        <v>0</v>
      </c>
      <c r="D22" s="45"/>
      <c r="E22" s="45"/>
      <c r="F22" s="45"/>
      <c r="G22" s="45"/>
      <c r="H22" s="45"/>
      <c r="I22" s="45"/>
      <c r="J22" s="45"/>
      <c r="K22" s="45"/>
      <c r="L22" s="51"/>
      <c r="M22" s="45"/>
      <c r="N22" s="45"/>
      <c r="O22" s="45"/>
      <c r="P22" s="45"/>
      <c r="Q22" s="45"/>
      <c r="R22" s="45"/>
      <c r="S22" s="9">
        <f t="shared" si="1"/>
        <v>20</v>
      </c>
      <c r="T22" s="13"/>
    </row>
    <row r="23" spans="1:20" ht="15" thickBot="1">
      <c r="A23" s="9">
        <f t="shared" si="2"/>
        <v>21</v>
      </c>
      <c r="B23" s="44" t="s">
        <v>559</v>
      </c>
      <c r="C23" s="15">
        <f t="shared" si="0"/>
        <v>0</v>
      </c>
      <c r="D23" s="45"/>
      <c r="E23" s="45"/>
      <c r="F23" s="45"/>
      <c r="G23" s="45"/>
      <c r="H23" s="45"/>
      <c r="I23" s="45"/>
      <c r="J23" s="45"/>
      <c r="K23" s="45"/>
      <c r="L23" s="51"/>
      <c r="M23" s="45"/>
      <c r="N23" s="45"/>
      <c r="O23" s="45"/>
      <c r="P23" s="45"/>
      <c r="Q23" s="45"/>
      <c r="R23" s="45"/>
      <c r="S23" s="9">
        <f t="shared" si="1"/>
        <v>21</v>
      </c>
      <c r="T23" s="13"/>
    </row>
    <row r="24" spans="1:20" ht="15" thickBot="1">
      <c r="A24" s="9">
        <f t="shared" si="2"/>
        <v>22</v>
      </c>
      <c r="B24" s="44" t="s">
        <v>560</v>
      </c>
      <c r="C24" s="15">
        <f t="shared" si="0"/>
        <v>0</v>
      </c>
      <c r="D24" s="45"/>
      <c r="E24" s="45"/>
      <c r="F24" s="45"/>
      <c r="G24" s="45"/>
      <c r="H24" s="45"/>
      <c r="I24" s="45"/>
      <c r="J24" s="45"/>
      <c r="K24" s="45"/>
      <c r="L24" s="51"/>
      <c r="M24" s="45"/>
      <c r="N24" s="45"/>
      <c r="O24" s="45"/>
      <c r="P24" s="45"/>
      <c r="Q24" s="45"/>
      <c r="R24" s="45"/>
      <c r="S24" s="9">
        <f t="shared" si="1"/>
        <v>22</v>
      </c>
      <c r="T24" s="13"/>
    </row>
    <row r="25" spans="1:20" ht="15" thickBot="1">
      <c r="A25" s="9">
        <f t="shared" si="2"/>
        <v>23</v>
      </c>
      <c r="B25" s="44" t="s">
        <v>561</v>
      </c>
      <c r="C25" s="15">
        <f t="shared" si="0"/>
        <v>1</v>
      </c>
      <c r="D25" s="45"/>
      <c r="E25" s="45"/>
      <c r="F25" s="45"/>
      <c r="G25" s="45"/>
      <c r="H25" s="45">
        <v>1</v>
      </c>
      <c r="I25" s="45"/>
      <c r="J25" s="45"/>
      <c r="K25" s="45"/>
      <c r="L25" s="51"/>
      <c r="M25" s="45"/>
      <c r="N25" s="45"/>
      <c r="O25" s="45"/>
      <c r="P25" s="45"/>
      <c r="Q25" s="45"/>
      <c r="R25" s="45"/>
      <c r="S25" s="9">
        <f t="shared" si="1"/>
        <v>23</v>
      </c>
      <c r="T25" s="13"/>
    </row>
    <row r="26" spans="1:20" ht="15" thickBot="1">
      <c r="A26" s="9">
        <f t="shared" si="2"/>
        <v>24</v>
      </c>
      <c r="B26" s="44" t="s">
        <v>562</v>
      </c>
      <c r="C26" s="15">
        <f t="shared" si="0"/>
        <v>0</v>
      </c>
      <c r="D26" s="45"/>
      <c r="E26" s="45"/>
      <c r="F26" s="45"/>
      <c r="G26" s="45"/>
      <c r="H26" s="45"/>
      <c r="I26" s="45"/>
      <c r="J26" s="45"/>
      <c r="K26" s="45"/>
      <c r="L26" s="51"/>
      <c r="M26" s="45"/>
      <c r="N26" s="45"/>
      <c r="O26" s="45"/>
      <c r="P26" s="45"/>
      <c r="Q26" s="45"/>
      <c r="R26" s="45"/>
      <c r="S26" s="9">
        <f t="shared" si="1"/>
        <v>24</v>
      </c>
      <c r="T26" s="13"/>
    </row>
    <row r="27" spans="1:20" ht="15" thickBot="1">
      <c r="A27" s="9">
        <f t="shared" si="2"/>
        <v>25</v>
      </c>
      <c r="B27" s="44" t="s">
        <v>563</v>
      </c>
      <c r="C27" s="15">
        <f t="shared" si="0"/>
        <v>4</v>
      </c>
      <c r="D27" s="45"/>
      <c r="E27" s="45">
        <v>1</v>
      </c>
      <c r="F27" s="45"/>
      <c r="G27" s="45">
        <v>1</v>
      </c>
      <c r="H27" s="45">
        <v>1</v>
      </c>
      <c r="I27" s="45"/>
      <c r="J27" s="45"/>
      <c r="K27" s="45"/>
      <c r="L27" s="51">
        <v>1</v>
      </c>
      <c r="M27" s="45"/>
      <c r="N27" s="45"/>
      <c r="O27" s="45"/>
      <c r="P27" s="45"/>
      <c r="Q27" s="45"/>
      <c r="R27" s="45"/>
      <c r="S27" s="9">
        <f t="shared" si="1"/>
        <v>25</v>
      </c>
      <c r="T27" s="13"/>
    </row>
    <row r="28" spans="1:20" ht="15" thickBot="1">
      <c r="A28" s="9">
        <f t="shared" si="2"/>
        <v>26</v>
      </c>
      <c r="B28" s="44" t="s">
        <v>564</v>
      </c>
      <c r="C28" s="15">
        <f t="shared" si="0"/>
        <v>0</v>
      </c>
      <c r="D28" s="45"/>
      <c r="E28" s="45"/>
      <c r="F28" s="45"/>
      <c r="G28" s="45"/>
      <c r="H28" s="45"/>
      <c r="I28" s="45"/>
      <c r="J28" s="45"/>
      <c r="K28" s="45"/>
      <c r="L28" s="51"/>
      <c r="M28" s="45"/>
      <c r="N28" s="45"/>
      <c r="O28" s="45"/>
      <c r="P28" s="45"/>
      <c r="Q28" s="45"/>
      <c r="R28" s="45"/>
      <c r="S28" s="9">
        <f t="shared" si="1"/>
        <v>26</v>
      </c>
      <c r="T28" s="13"/>
    </row>
    <row r="29" spans="1:20" ht="15" thickBot="1">
      <c r="A29" s="9">
        <f t="shared" si="2"/>
        <v>27</v>
      </c>
      <c r="B29" s="44" t="s">
        <v>137</v>
      </c>
      <c r="C29" s="15">
        <f t="shared" si="0"/>
        <v>0</v>
      </c>
      <c r="D29" s="45"/>
      <c r="E29" s="45"/>
      <c r="F29" s="45"/>
      <c r="G29" s="45"/>
      <c r="H29" s="45"/>
      <c r="I29" s="45"/>
      <c r="J29" s="45"/>
      <c r="K29" s="45"/>
      <c r="L29" s="51"/>
      <c r="M29" s="45"/>
      <c r="N29" s="45"/>
      <c r="O29" s="45"/>
      <c r="P29" s="45"/>
      <c r="Q29" s="45"/>
      <c r="R29" s="45"/>
      <c r="S29" s="9">
        <f t="shared" si="1"/>
        <v>27</v>
      </c>
      <c r="T29" s="13"/>
    </row>
    <row r="30" spans="1:20" ht="15" thickBot="1">
      <c r="A30" s="9">
        <f t="shared" si="2"/>
        <v>28</v>
      </c>
      <c r="B30" s="44" t="s">
        <v>565</v>
      </c>
      <c r="C30" s="15">
        <f t="shared" si="0"/>
        <v>0</v>
      </c>
      <c r="D30" s="45"/>
      <c r="E30" s="45"/>
      <c r="F30" s="45"/>
      <c r="G30" s="45"/>
      <c r="H30" s="45"/>
      <c r="I30" s="45"/>
      <c r="J30" s="45"/>
      <c r="K30" s="45"/>
      <c r="L30" s="51"/>
      <c r="M30" s="45"/>
      <c r="N30" s="45"/>
      <c r="O30" s="45"/>
      <c r="P30" s="45"/>
      <c r="Q30" s="45"/>
      <c r="R30" s="45"/>
      <c r="S30" s="9">
        <f t="shared" si="1"/>
        <v>28</v>
      </c>
      <c r="T30" s="13"/>
    </row>
    <row r="31" spans="1:20" ht="15" thickBot="1">
      <c r="A31" s="9">
        <f t="shared" si="2"/>
        <v>29</v>
      </c>
      <c r="B31" s="44" t="s">
        <v>138</v>
      </c>
      <c r="C31" s="15">
        <f t="shared" si="0"/>
        <v>0</v>
      </c>
      <c r="D31" s="45"/>
      <c r="E31" s="45"/>
      <c r="F31" s="45"/>
      <c r="G31" s="45"/>
      <c r="H31" s="45"/>
      <c r="I31" s="45"/>
      <c r="J31" s="45"/>
      <c r="K31" s="45"/>
      <c r="L31" s="51"/>
      <c r="M31" s="45"/>
      <c r="N31" s="45"/>
      <c r="O31" s="45"/>
      <c r="P31" s="45"/>
      <c r="Q31" s="45"/>
      <c r="R31" s="45"/>
      <c r="S31" s="9">
        <f t="shared" si="1"/>
        <v>29</v>
      </c>
      <c r="T31" s="13"/>
    </row>
    <row r="32" spans="1:20" ht="15" thickBot="1">
      <c r="A32" s="9">
        <f t="shared" si="2"/>
        <v>30</v>
      </c>
      <c r="B32" s="44" t="s">
        <v>139</v>
      </c>
      <c r="C32" s="15">
        <f t="shared" si="0"/>
        <v>0</v>
      </c>
      <c r="D32" s="45"/>
      <c r="E32" s="45"/>
      <c r="F32" s="45"/>
      <c r="G32" s="45"/>
      <c r="H32" s="45"/>
      <c r="I32" s="45"/>
      <c r="J32" s="45"/>
      <c r="K32" s="45"/>
      <c r="L32" s="51"/>
      <c r="M32" s="45"/>
      <c r="N32" s="45"/>
      <c r="O32" s="45"/>
      <c r="P32" s="45"/>
      <c r="Q32" s="45"/>
      <c r="R32" s="45"/>
      <c r="S32" s="9">
        <f t="shared" si="1"/>
        <v>30</v>
      </c>
      <c r="T32" s="13"/>
    </row>
    <row r="33" spans="1:20" ht="15" thickBot="1">
      <c r="A33" s="9">
        <f t="shared" si="2"/>
        <v>31</v>
      </c>
      <c r="B33" s="44" t="s">
        <v>140</v>
      </c>
      <c r="C33" s="15">
        <f t="shared" si="0"/>
        <v>0</v>
      </c>
      <c r="D33" s="45"/>
      <c r="E33" s="45"/>
      <c r="F33" s="45"/>
      <c r="G33" s="45"/>
      <c r="H33" s="45"/>
      <c r="I33" s="45"/>
      <c r="J33" s="45"/>
      <c r="K33" s="45"/>
      <c r="L33" s="51"/>
      <c r="M33" s="45"/>
      <c r="N33" s="45"/>
      <c r="O33" s="45"/>
      <c r="P33" s="45"/>
      <c r="Q33" s="45"/>
      <c r="R33" s="45"/>
      <c r="S33" s="9">
        <f t="shared" si="1"/>
        <v>31</v>
      </c>
      <c r="T33" s="13"/>
    </row>
    <row r="34" spans="1:20" ht="15" thickBot="1">
      <c r="A34" s="9">
        <f t="shared" si="2"/>
        <v>32</v>
      </c>
      <c r="B34" s="44" t="s">
        <v>141</v>
      </c>
      <c r="C34" s="15">
        <f t="shared" si="0"/>
        <v>0</v>
      </c>
      <c r="D34" s="45"/>
      <c r="E34" s="45"/>
      <c r="F34" s="45"/>
      <c r="G34" s="45"/>
      <c r="H34" s="45"/>
      <c r="I34" s="45"/>
      <c r="J34" s="45"/>
      <c r="K34" s="45"/>
      <c r="L34" s="51"/>
      <c r="M34" s="45"/>
      <c r="N34" s="45"/>
      <c r="O34" s="45"/>
      <c r="P34" s="45"/>
      <c r="Q34" s="45"/>
      <c r="R34" s="45"/>
      <c r="S34" s="9">
        <f t="shared" si="1"/>
        <v>32</v>
      </c>
      <c r="T34" s="13"/>
    </row>
    <row r="35" spans="1:20" ht="15" thickBot="1">
      <c r="A35" s="9">
        <f t="shared" si="2"/>
        <v>33</v>
      </c>
      <c r="B35" s="44" t="s">
        <v>566</v>
      </c>
      <c r="C35" s="15">
        <f t="shared" si="0"/>
        <v>1</v>
      </c>
      <c r="D35" s="45"/>
      <c r="E35" s="45"/>
      <c r="F35" s="45"/>
      <c r="G35" s="45">
        <v>1</v>
      </c>
      <c r="H35" s="45"/>
      <c r="I35" s="45"/>
      <c r="J35" s="45"/>
      <c r="K35" s="45"/>
      <c r="L35" s="51"/>
      <c r="M35" s="45"/>
      <c r="N35" s="45"/>
      <c r="O35" s="45"/>
      <c r="P35" s="45"/>
      <c r="Q35" s="45"/>
      <c r="R35" s="45"/>
      <c r="S35" s="9">
        <f t="shared" si="1"/>
        <v>33</v>
      </c>
      <c r="T35" s="13"/>
    </row>
    <row r="36" spans="1:20" ht="15" thickBot="1">
      <c r="A36" s="9">
        <f t="shared" si="2"/>
        <v>34</v>
      </c>
      <c r="B36" s="44" t="s">
        <v>142</v>
      </c>
      <c r="C36" s="15">
        <f t="shared" si="0"/>
        <v>0</v>
      </c>
      <c r="D36" s="45"/>
      <c r="E36" s="45"/>
      <c r="F36" s="45"/>
      <c r="G36" s="45"/>
      <c r="H36" s="45"/>
      <c r="I36" s="45"/>
      <c r="J36" s="45"/>
      <c r="K36" s="45"/>
      <c r="L36" s="51"/>
      <c r="M36" s="45"/>
      <c r="N36" s="45"/>
      <c r="O36" s="45"/>
      <c r="P36" s="45"/>
      <c r="Q36" s="45"/>
      <c r="R36" s="45"/>
      <c r="S36" s="9">
        <f t="shared" si="1"/>
        <v>34</v>
      </c>
      <c r="T36" s="13"/>
    </row>
    <row r="37" spans="1:20" ht="15" thickBot="1">
      <c r="A37" s="9">
        <f t="shared" si="2"/>
        <v>35</v>
      </c>
      <c r="B37" s="44" t="s">
        <v>143</v>
      </c>
      <c r="C37" s="15">
        <f t="shared" si="0"/>
        <v>1</v>
      </c>
      <c r="D37" s="45"/>
      <c r="E37" s="45"/>
      <c r="F37" s="45"/>
      <c r="G37" s="45"/>
      <c r="H37" s="45"/>
      <c r="I37" s="45"/>
      <c r="J37" s="45"/>
      <c r="K37" s="45"/>
      <c r="L37" s="51">
        <v>1</v>
      </c>
      <c r="M37" s="45"/>
      <c r="N37" s="45"/>
      <c r="O37" s="45"/>
      <c r="P37" s="45"/>
      <c r="Q37" s="45"/>
      <c r="R37" s="45"/>
      <c r="S37" s="9">
        <f t="shared" si="1"/>
        <v>35</v>
      </c>
      <c r="T37" s="13"/>
    </row>
    <row r="38" spans="1:20" ht="15" thickBot="1">
      <c r="A38" s="9">
        <f t="shared" si="2"/>
        <v>36</v>
      </c>
      <c r="B38" s="44" t="s">
        <v>567</v>
      </c>
      <c r="C38" s="15">
        <f t="shared" si="0"/>
        <v>0</v>
      </c>
      <c r="D38" s="45"/>
      <c r="E38" s="45"/>
      <c r="F38" s="45"/>
      <c r="G38" s="45"/>
      <c r="H38" s="45"/>
      <c r="I38" s="45"/>
      <c r="J38" s="45"/>
      <c r="K38" s="45"/>
      <c r="L38" s="51"/>
      <c r="M38" s="45"/>
      <c r="N38" s="45"/>
      <c r="O38" s="45"/>
      <c r="P38" s="45"/>
      <c r="Q38" s="45"/>
      <c r="R38" s="45"/>
      <c r="S38" s="9">
        <f t="shared" si="1"/>
        <v>36</v>
      </c>
      <c r="T38" s="13"/>
    </row>
    <row r="39" spans="1:20" ht="15" thickBot="1">
      <c r="A39" s="9">
        <f t="shared" si="2"/>
        <v>37</v>
      </c>
      <c r="B39" s="44" t="s">
        <v>568</v>
      </c>
      <c r="C39" s="15">
        <f t="shared" si="0"/>
        <v>0</v>
      </c>
      <c r="D39" s="45"/>
      <c r="E39" s="45"/>
      <c r="F39" s="45"/>
      <c r="G39" s="45"/>
      <c r="H39" s="45"/>
      <c r="I39" s="45"/>
      <c r="J39" s="45"/>
      <c r="K39" s="45"/>
      <c r="L39" s="51"/>
      <c r="M39" s="45"/>
      <c r="N39" s="45"/>
      <c r="O39" s="45"/>
      <c r="P39" s="45"/>
      <c r="Q39" s="45"/>
      <c r="R39" s="45"/>
      <c r="S39" s="9">
        <f t="shared" si="1"/>
        <v>37</v>
      </c>
      <c r="T39" s="13"/>
    </row>
    <row r="40" spans="1:20" ht="15" thickBot="1">
      <c r="A40" s="9">
        <f t="shared" si="2"/>
        <v>38</v>
      </c>
      <c r="B40" s="44" t="s">
        <v>569</v>
      </c>
      <c r="C40" s="15">
        <f t="shared" si="0"/>
        <v>0</v>
      </c>
      <c r="D40" s="45"/>
      <c r="E40" s="45"/>
      <c r="F40" s="45"/>
      <c r="G40" s="45"/>
      <c r="H40" s="45"/>
      <c r="I40" s="45"/>
      <c r="J40" s="45"/>
      <c r="K40" s="45"/>
      <c r="L40" s="51"/>
      <c r="M40" s="45"/>
      <c r="N40" s="45"/>
      <c r="O40" s="45"/>
      <c r="P40" s="45"/>
      <c r="Q40" s="45"/>
      <c r="R40" s="45"/>
      <c r="S40" s="9">
        <f t="shared" si="1"/>
        <v>38</v>
      </c>
      <c r="T40" s="13"/>
    </row>
    <row r="41" spans="1:20" ht="15" thickBot="1">
      <c r="A41" s="9">
        <f t="shared" si="2"/>
        <v>39</v>
      </c>
      <c r="B41" s="44" t="s">
        <v>570</v>
      </c>
      <c r="C41" s="15">
        <f t="shared" si="0"/>
        <v>1</v>
      </c>
      <c r="D41" s="45"/>
      <c r="E41" s="45">
        <v>1</v>
      </c>
      <c r="F41" s="45"/>
      <c r="G41" s="45"/>
      <c r="H41" s="45"/>
      <c r="I41" s="45"/>
      <c r="J41" s="45"/>
      <c r="K41" s="45"/>
      <c r="L41" s="51"/>
      <c r="M41" s="45"/>
      <c r="N41" s="45"/>
      <c r="O41" s="45"/>
      <c r="P41" s="45"/>
      <c r="Q41" s="45"/>
      <c r="R41" s="45"/>
      <c r="S41" s="9">
        <f t="shared" si="1"/>
        <v>39</v>
      </c>
      <c r="T41" s="13"/>
    </row>
    <row r="42" spans="1:20" ht="15" thickBot="1">
      <c r="A42" s="9">
        <f t="shared" si="2"/>
        <v>40</v>
      </c>
      <c r="B42" s="44" t="s">
        <v>571</v>
      </c>
      <c r="C42" s="15">
        <f t="shared" si="0"/>
        <v>0</v>
      </c>
      <c r="D42" s="45"/>
      <c r="E42" s="45"/>
      <c r="F42" s="45"/>
      <c r="G42" s="45"/>
      <c r="H42" s="45"/>
      <c r="I42" s="45"/>
      <c r="J42" s="45"/>
      <c r="K42" s="45"/>
      <c r="L42" s="51"/>
      <c r="M42" s="45"/>
      <c r="N42" s="45"/>
      <c r="O42" s="45"/>
      <c r="P42" s="45"/>
      <c r="Q42" s="45"/>
      <c r="R42" s="45"/>
      <c r="S42" s="9">
        <f t="shared" si="1"/>
        <v>40</v>
      </c>
      <c r="T42" s="13"/>
    </row>
    <row r="43" spans="1:20" ht="15" thickBot="1">
      <c r="A43" s="9">
        <f t="shared" si="2"/>
        <v>41</v>
      </c>
      <c r="B43" s="44" t="s">
        <v>144</v>
      </c>
      <c r="C43" s="15">
        <f t="shared" si="0"/>
        <v>0</v>
      </c>
      <c r="D43" s="45"/>
      <c r="E43" s="45"/>
      <c r="F43" s="45"/>
      <c r="G43" s="45"/>
      <c r="H43" s="45"/>
      <c r="I43" s="45"/>
      <c r="J43" s="45"/>
      <c r="K43" s="45"/>
      <c r="L43" s="51"/>
      <c r="M43" s="45"/>
      <c r="N43" s="45"/>
      <c r="O43" s="45"/>
      <c r="P43" s="45"/>
      <c r="Q43" s="45"/>
      <c r="R43" s="45"/>
      <c r="S43" s="9">
        <f t="shared" si="1"/>
        <v>41</v>
      </c>
      <c r="T43" s="13"/>
    </row>
    <row r="44" spans="1:20" ht="15" thickBot="1">
      <c r="A44" s="9">
        <f t="shared" si="2"/>
        <v>42</v>
      </c>
      <c r="B44" s="44" t="s">
        <v>736</v>
      </c>
      <c r="C44" s="15">
        <f t="shared" si="0"/>
        <v>0</v>
      </c>
      <c r="D44" s="45"/>
      <c r="E44" s="45"/>
      <c r="F44" s="45"/>
      <c r="G44" s="45"/>
      <c r="H44" s="45"/>
      <c r="I44" s="45"/>
      <c r="J44" s="45"/>
      <c r="K44" s="45"/>
      <c r="L44" s="51"/>
      <c r="M44" s="45"/>
      <c r="N44" s="45"/>
      <c r="O44" s="45"/>
      <c r="P44" s="45"/>
      <c r="Q44" s="45"/>
      <c r="R44" s="45"/>
      <c r="S44" s="9">
        <f t="shared" si="1"/>
        <v>42</v>
      </c>
      <c r="T44" s="13"/>
    </row>
    <row r="45" spans="1:20" ht="15" thickBot="1">
      <c r="A45" s="9">
        <f t="shared" si="2"/>
        <v>43</v>
      </c>
      <c r="B45" s="44" t="s">
        <v>145</v>
      </c>
      <c r="C45" s="15">
        <f t="shared" si="0"/>
        <v>0</v>
      </c>
      <c r="D45" s="45"/>
      <c r="E45" s="45"/>
      <c r="F45" s="45"/>
      <c r="G45" s="45"/>
      <c r="H45" s="45"/>
      <c r="I45" s="45"/>
      <c r="J45" s="45"/>
      <c r="K45" s="45"/>
      <c r="L45" s="51"/>
      <c r="M45" s="45"/>
      <c r="N45" s="45"/>
      <c r="O45" s="45"/>
      <c r="P45" s="45"/>
      <c r="Q45" s="45"/>
      <c r="R45" s="45"/>
      <c r="S45" s="9">
        <f t="shared" si="1"/>
        <v>43</v>
      </c>
      <c r="T45" s="13"/>
    </row>
    <row r="46" spans="1:20" ht="15" thickBot="1">
      <c r="A46" s="9">
        <f t="shared" si="2"/>
        <v>44</v>
      </c>
      <c r="B46" s="44" t="s">
        <v>572</v>
      </c>
      <c r="C46" s="15">
        <f t="shared" si="0"/>
        <v>2</v>
      </c>
      <c r="D46" s="45">
        <v>1</v>
      </c>
      <c r="E46" s="45"/>
      <c r="F46" s="45"/>
      <c r="G46" s="45"/>
      <c r="H46" s="45"/>
      <c r="I46" s="45"/>
      <c r="J46" s="45">
        <v>1</v>
      </c>
      <c r="K46" s="45"/>
      <c r="L46" s="51"/>
      <c r="M46" s="45"/>
      <c r="N46" s="45"/>
      <c r="O46" s="45"/>
      <c r="P46" s="45"/>
      <c r="Q46" s="45"/>
      <c r="R46" s="45"/>
      <c r="S46" s="9">
        <f t="shared" si="1"/>
        <v>44</v>
      </c>
      <c r="T46" s="13"/>
    </row>
    <row r="47" spans="1:20" ht="15" thickBot="1">
      <c r="A47" s="9">
        <f t="shared" si="2"/>
        <v>45</v>
      </c>
      <c r="B47" s="44" t="s">
        <v>146</v>
      </c>
      <c r="C47" s="15">
        <f t="shared" si="0"/>
        <v>0</v>
      </c>
      <c r="D47" s="45"/>
      <c r="E47" s="45"/>
      <c r="F47" s="45"/>
      <c r="G47" s="45"/>
      <c r="H47" s="45"/>
      <c r="I47" s="45"/>
      <c r="J47" s="45"/>
      <c r="K47" s="45"/>
      <c r="L47" s="51"/>
      <c r="M47" s="45"/>
      <c r="N47" s="45"/>
      <c r="O47" s="45"/>
      <c r="P47" s="45"/>
      <c r="Q47" s="45"/>
      <c r="R47" s="45"/>
      <c r="S47" s="9">
        <f t="shared" si="1"/>
        <v>45</v>
      </c>
      <c r="T47" s="13"/>
    </row>
    <row r="48" spans="1:20" ht="15" thickBot="1">
      <c r="A48" s="9">
        <f t="shared" si="2"/>
        <v>46</v>
      </c>
      <c r="B48" s="44" t="s">
        <v>573</v>
      </c>
      <c r="C48" s="15">
        <f t="shared" si="0"/>
        <v>1</v>
      </c>
      <c r="D48" s="45"/>
      <c r="E48" s="45"/>
      <c r="F48" s="45"/>
      <c r="G48" s="45"/>
      <c r="H48" s="45"/>
      <c r="I48" s="45"/>
      <c r="J48" s="45"/>
      <c r="K48" s="45"/>
      <c r="L48" s="51">
        <v>1</v>
      </c>
      <c r="M48" s="45"/>
      <c r="N48" s="45"/>
      <c r="O48" s="45"/>
      <c r="P48" s="45"/>
      <c r="Q48" s="45"/>
      <c r="R48" s="45"/>
      <c r="S48" s="9">
        <f t="shared" si="1"/>
        <v>46</v>
      </c>
      <c r="T48" s="13"/>
    </row>
    <row r="49" spans="1:20" ht="15" thickBot="1">
      <c r="A49" s="9">
        <f t="shared" si="2"/>
        <v>47</v>
      </c>
      <c r="B49" s="44" t="s">
        <v>147</v>
      </c>
      <c r="C49" s="15">
        <f t="shared" si="0"/>
        <v>2</v>
      </c>
      <c r="D49" s="45"/>
      <c r="E49" s="45"/>
      <c r="F49" s="45"/>
      <c r="G49" s="45"/>
      <c r="H49" s="45"/>
      <c r="I49" s="45"/>
      <c r="J49" s="45"/>
      <c r="K49" s="45"/>
      <c r="L49" s="51"/>
      <c r="M49" s="45">
        <v>1</v>
      </c>
      <c r="N49" s="45"/>
      <c r="O49" s="45"/>
      <c r="P49" s="45">
        <v>1</v>
      </c>
      <c r="Q49" s="45"/>
      <c r="R49" s="45"/>
      <c r="S49" s="9">
        <f t="shared" si="1"/>
        <v>47</v>
      </c>
      <c r="T49" s="13"/>
    </row>
    <row r="50" spans="1:20" ht="15" thickBot="1">
      <c r="A50" s="9">
        <f t="shared" si="2"/>
        <v>48</v>
      </c>
      <c r="B50" s="44" t="s">
        <v>574</v>
      </c>
      <c r="C50" s="15">
        <f t="shared" si="0"/>
        <v>0</v>
      </c>
      <c r="D50" s="45"/>
      <c r="E50" s="45"/>
      <c r="F50" s="45"/>
      <c r="G50" s="45"/>
      <c r="H50" s="45"/>
      <c r="I50" s="45"/>
      <c r="J50" s="45"/>
      <c r="K50" s="45"/>
      <c r="L50" s="51"/>
      <c r="M50" s="45"/>
      <c r="N50" s="45"/>
      <c r="O50" s="45"/>
      <c r="P50" s="45"/>
      <c r="Q50" s="45"/>
      <c r="R50" s="45"/>
      <c r="S50" s="9">
        <f t="shared" si="1"/>
        <v>48</v>
      </c>
      <c r="T50" s="13"/>
    </row>
    <row r="51" spans="1:20" ht="15" thickBot="1">
      <c r="A51" s="9">
        <f t="shared" si="2"/>
        <v>49</v>
      </c>
      <c r="B51" s="44" t="s">
        <v>575</v>
      </c>
      <c r="C51" s="15">
        <f t="shared" si="0"/>
        <v>1</v>
      </c>
      <c r="D51" s="45"/>
      <c r="E51" s="45"/>
      <c r="F51" s="45"/>
      <c r="G51" s="45"/>
      <c r="H51" s="45"/>
      <c r="I51" s="45"/>
      <c r="J51" s="45"/>
      <c r="K51" s="45"/>
      <c r="L51" s="51">
        <v>1</v>
      </c>
      <c r="M51" s="45"/>
      <c r="N51" s="45"/>
      <c r="O51" s="45"/>
      <c r="P51" s="45"/>
      <c r="Q51" s="45"/>
      <c r="R51" s="45"/>
      <c r="S51" s="9">
        <f t="shared" si="1"/>
        <v>49</v>
      </c>
      <c r="T51" s="13"/>
    </row>
    <row r="52" spans="1:20" ht="15" thickBot="1">
      <c r="A52" s="9">
        <f t="shared" si="2"/>
        <v>50</v>
      </c>
      <c r="B52" s="44" t="s">
        <v>576</v>
      </c>
      <c r="C52" s="15">
        <f t="shared" si="0"/>
        <v>0</v>
      </c>
      <c r="D52" s="45"/>
      <c r="E52" s="45"/>
      <c r="F52" s="45"/>
      <c r="G52" s="45"/>
      <c r="H52" s="45"/>
      <c r="I52" s="45"/>
      <c r="J52" s="45"/>
      <c r="K52" s="45"/>
      <c r="L52" s="51"/>
      <c r="M52" s="45"/>
      <c r="N52" s="45"/>
      <c r="O52" s="45"/>
      <c r="P52" s="45"/>
      <c r="Q52" s="45"/>
      <c r="R52" s="45"/>
      <c r="S52" s="9">
        <f t="shared" si="1"/>
        <v>50</v>
      </c>
      <c r="T52" s="13"/>
    </row>
    <row r="53" spans="1:20" ht="15" thickBot="1">
      <c r="A53" s="9">
        <f t="shared" si="2"/>
        <v>51</v>
      </c>
      <c r="B53" s="44" t="s">
        <v>148</v>
      </c>
      <c r="C53" s="15">
        <f t="shared" si="0"/>
        <v>0</v>
      </c>
      <c r="D53" s="45"/>
      <c r="E53" s="45"/>
      <c r="F53" s="45"/>
      <c r="G53" s="45"/>
      <c r="H53" s="45"/>
      <c r="I53" s="45"/>
      <c r="J53" s="45"/>
      <c r="K53" s="45"/>
      <c r="L53" s="51"/>
      <c r="M53" s="45"/>
      <c r="N53" s="45"/>
      <c r="O53" s="45"/>
      <c r="P53" s="45"/>
      <c r="Q53" s="45"/>
      <c r="R53" s="45"/>
      <c r="S53" s="9">
        <f t="shared" si="1"/>
        <v>51</v>
      </c>
      <c r="T53" s="13"/>
    </row>
    <row r="54" spans="1:20" ht="15" thickBot="1">
      <c r="A54" s="9">
        <f t="shared" si="2"/>
        <v>52</v>
      </c>
      <c r="B54" s="44" t="s">
        <v>577</v>
      </c>
      <c r="C54" s="15">
        <f t="shared" si="0"/>
        <v>0</v>
      </c>
      <c r="D54" s="45"/>
      <c r="E54" s="45"/>
      <c r="F54" s="45"/>
      <c r="G54" s="45"/>
      <c r="H54" s="45"/>
      <c r="I54" s="45"/>
      <c r="J54" s="45"/>
      <c r="K54" s="45"/>
      <c r="L54" s="51"/>
      <c r="M54" s="45"/>
      <c r="N54" s="45"/>
      <c r="O54" s="45"/>
      <c r="P54" s="45"/>
      <c r="Q54" s="45"/>
      <c r="R54" s="45"/>
      <c r="S54" s="9">
        <f t="shared" si="1"/>
        <v>52</v>
      </c>
      <c r="T54" s="13"/>
    </row>
    <row r="55" spans="1:20" ht="15" thickBot="1">
      <c r="A55" s="9">
        <f t="shared" si="2"/>
        <v>53</v>
      </c>
      <c r="B55" s="44" t="s">
        <v>149</v>
      </c>
      <c r="C55" s="15">
        <f t="shared" si="0"/>
        <v>0</v>
      </c>
      <c r="D55" s="45"/>
      <c r="E55" s="45"/>
      <c r="F55" s="45"/>
      <c r="G55" s="45"/>
      <c r="H55" s="45"/>
      <c r="I55" s="45"/>
      <c r="J55" s="45"/>
      <c r="K55" s="45"/>
      <c r="L55" s="51"/>
      <c r="M55" s="45"/>
      <c r="N55" s="45"/>
      <c r="O55" s="45"/>
      <c r="P55" s="45"/>
      <c r="Q55" s="45"/>
      <c r="R55" s="45"/>
      <c r="S55" s="9">
        <f t="shared" si="1"/>
        <v>53</v>
      </c>
      <c r="T55" s="13"/>
    </row>
    <row r="56" spans="1:20" ht="15" thickBot="1">
      <c r="A56" s="9">
        <f t="shared" si="2"/>
        <v>54</v>
      </c>
      <c r="B56" s="44" t="s">
        <v>578</v>
      </c>
      <c r="C56" s="15">
        <f t="shared" si="0"/>
        <v>0</v>
      </c>
      <c r="D56" s="45"/>
      <c r="E56" s="45"/>
      <c r="F56" s="45"/>
      <c r="G56" s="45"/>
      <c r="H56" s="45"/>
      <c r="I56" s="45"/>
      <c r="J56" s="45"/>
      <c r="K56" s="45"/>
      <c r="L56" s="51"/>
      <c r="M56" s="45"/>
      <c r="N56" s="45"/>
      <c r="O56" s="45"/>
      <c r="P56" s="45"/>
      <c r="Q56" s="45"/>
      <c r="R56" s="45"/>
      <c r="S56" s="9">
        <f t="shared" si="1"/>
        <v>54</v>
      </c>
      <c r="T56" s="13"/>
    </row>
    <row r="57" spans="1:20" ht="15" thickBot="1">
      <c r="A57" s="9">
        <f t="shared" si="2"/>
        <v>55</v>
      </c>
      <c r="B57" s="44" t="s">
        <v>150</v>
      </c>
      <c r="C57" s="15">
        <f t="shared" si="0"/>
        <v>0</v>
      </c>
      <c r="D57" s="45"/>
      <c r="E57" s="45"/>
      <c r="F57" s="45"/>
      <c r="G57" s="45"/>
      <c r="H57" s="45"/>
      <c r="I57" s="45"/>
      <c r="J57" s="45"/>
      <c r="K57" s="45"/>
      <c r="L57" s="51"/>
      <c r="M57" s="45"/>
      <c r="N57" s="45"/>
      <c r="O57" s="45"/>
      <c r="P57" s="45"/>
      <c r="Q57" s="45"/>
      <c r="R57" s="45"/>
      <c r="S57" s="9">
        <f t="shared" si="1"/>
        <v>55</v>
      </c>
      <c r="T57" s="13"/>
    </row>
    <row r="58" spans="1:20" ht="15" thickBot="1">
      <c r="A58" s="9">
        <f t="shared" si="2"/>
        <v>56</v>
      </c>
      <c r="B58" s="44" t="s">
        <v>579</v>
      </c>
      <c r="C58" s="15">
        <f t="shared" si="0"/>
        <v>1</v>
      </c>
      <c r="D58" s="45">
        <v>1</v>
      </c>
      <c r="E58" s="45"/>
      <c r="F58" s="45"/>
      <c r="G58" s="45"/>
      <c r="H58" s="45"/>
      <c r="I58" s="45"/>
      <c r="J58" s="45"/>
      <c r="K58" s="45"/>
      <c r="L58" s="51"/>
      <c r="M58" s="45"/>
      <c r="N58" s="45"/>
      <c r="O58" s="45"/>
      <c r="P58" s="45"/>
      <c r="Q58" s="45"/>
      <c r="R58" s="45"/>
      <c r="S58" s="9">
        <f t="shared" si="1"/>
        <v>56</v>
      </c>
      <c r="T58" s="13"/>
    </row>
    <row r="59" spans="1:20" ht="15" thickBot="1">
      <c r="A59" s="9">
        <f t="shared" si="2"/>
        <v>57</v>
      </c>
      <c r="B59" s="44" t="s">
        <v>580</v>
      </c>
      <c r="C59" s="15">
        <f t="shared" si="0"/>
        <v>0</v>
      </c>
      <c r="D59" s="45"/>
      <c r="E59" s="45"/>
      <c r="F59" s="45"/>
      <c r="G59" s="45"/>
      <c r="H59" s="45"/>
      <c r="I59" s="45"/>
      <c r="J59" s="45"/>
      <c r="K59" s="45"/>
      <c r="L59" s="51"/>
      <c r="M59" s="45"/>
      <c r="N59" s="45"/>
      <c r="O59" s="45"/>
      <c r="P59" s="45"/>
      <c r="Q59" s="45"/>
      <c r="R59" s="45"/>
      <c r="S59" s="9">
        <f t="shared" si="1"/>
        <v>57</v>
      </c>
      <c r="T59" s="13"/>
    </row>
    <row r="60" spans="1:20" ht="15" thickBot="1">
      <c r="A60" s="9">
        <f t="shared" si="2"/>
        <v>58</v>
      </c>
      <c r="B60" s="44" t="s">
        <v>151</v>
      </c>
      <c r="C60" s="15">
        <f t="shared" si="0"/>
        <v>0</v>
      </c>
      <c r="D60" s="45"/>
      <c r="E60" s="45"/>
      <c r="F60" s="45"/>
      <c r="G60" s="45"/>
      <c r="H60" s="45"/>
      <c r="I60" s="45"/>
      <c r="J60" s="45"/>
      <c r="K60" s="45"/>
      <c r="L60" s="51"/>
      <c r="M60" s="45"/>
      <c r="N60" s="45"/>
      <c r="O60" s="45"/>
      <c r="P60" s="45"/>
      <c r="Q60" s="45"/>
      <c r="R60" s="45"/>
      <c r="S60" s="9">
        <f t="shared" si="1"/>
        <v>58</v>
      </c>
      <c r="T60" s="13"/>
    </row>
    <row r="61" spans="1:20" ht="15" thickBot="1">
      <c r="A61" s="9">
        <f t="shared" si="2"/>
        <v>59</v>
      </c>
      <c r="B61" s="44" t="s">
        <v>581</v>
      </c>
      <c r="C61" s="15">
        <f t="shared" si="0"/>
        <v>0</v>
      </c>
      <c r="D61" s="45"/>
      <c r="E61" s="45"/>
      <c r="F61" s="45"/>
      <c r="G61" s="45"/>
      <c r="H61" s="45"/>
      <c r="I61" s="45"/>
      <c r="J61" s="45"/>
      <c r="K61" s="45"/>
      <c r="L61" s="51"/>
      <c r="M61" s="45"/>
      <c r="N61" s="45"/>
      <c r="O61" s="45"/>
      <c r="P61" s="45"/>
      <c r="Q61" s="45"/>
      <c r="R61" s="45"/>
      <c r="S61" s="9">
        <f t="shared" si="1"/>
        <v>59</v>
      </c>
      <c r="T61" s="13"/>
    </row>
    <row r="62" spans="1:20" ht="15" thickBot="1">
      <c r="A62" s="9">
        <f t="shared" si="2"/>
        <v>60</v>
      </c>
      <c r="B62" s="44" t="s">
        <v>152</v>
      </c>
      <c r="C62" s="15">
        <f t="shared" si="0"/>
        <v>0</v>
      </c>
      <c r="D62" s="45"/>
      <c r="E62" s="45"/>
      <c r="F62" s="45"/>
      <c r="G62" s="45"/>
      <c r="H62" s="45"/>
      <c r="I62" s="45"/>
      <c r="J62" s="45"/>
      <c r="K62" s="45"/>
      <c r="L62" s="51"/>
      <c r="M62" s="45"/>
      <c r="N62" s="45"/>
      <c r="O62" s="45"/>
      <c r="P62" s="45"/>
      <c r="Q62" s="45"/>
      <c r="R62" s="45"/>
      <c r="S62" s="9">
        <f t="shared" si="1"/>
        <v>60</v>
      </c>
      <c r="T62" s="13"/>
    </row>
    <row r="63" spans="1:20" ht="15" thickBot="1">
      <c r="A63" s="9">
        <f t="shared" si="2"/>
        <v>61</v>
      </c>
      <c r="B63" s="44" t="s">
        <v>153</v>
      </c>
      <c r="C63" s="15">
        <f t="shared" si="0"/>
        <v>0</v>
      </c>
      <c r="D63" s="45"/>
      <c r="E63" s="45"/>
      <c r="F63" s="45"/>
      <c r="G63" s="45"/>
      <c r="H63" s="45"/>
      <c r="I63" s="45"/>
      <c r="J63" s="45"/>
      <c r="K63" s="45"/>
      <c r="L63" s="51"/>
      <c r="M63" s="45"/>
      <c r="N63" s="45"/>
      <c r="O63" s="45"/>
      <c r="P63" s="45"/>
      <c r="Q63" s="45"/>
      <c r="R63" s="45"/>
      <c r="S63" s="9">
        <f t="shared" si="1"/>
        <v>61</v>
      </c>
      <c r="T63" s="13"/>
    </row>
    <row r="64" spans="1:20" ht="15" thickBot="1">
      <c r="A64" s="9">
        <f t="shared" si="2"/>
        <v>62</v>
      </c>
      <c r="B64" s="44" t="s">
        <v>582</v>
      </c>
      <c r="C64" s="15">
        <f t="shared" si="0"/>
        <v>1</v>
      </c>
      <c r="D64" s="45">
        <v>1</v>
      </c>
      <c r="E64" s="45"/>
      <c r="F64" s="45"/>
      <c r="G64" s="45"/>
      <c r="H64" s="45"/>
      <c r="I64" s="45"/>
      <c r="J64" s="45"/>
      <c r="K64" s="45"/>
      <c r="L64" s="51"/>
      <c r="M64" s="45"/>
      <c r="N64" s="45"/>
      <c r="O64" s="45"/>
      <c r="P64" s="45"/>
      <c r="Q64" s="45"/>
      <c r="R64" s="45"/>
      <c r="S64" s="9">
        <f t="shared" si="1"/>
        <v>62</v>
      </c>
      <c r="T64" s="13"/>
    </row>
    <row r="65" spans="1:20" ht="15" thickBot="1">
      <c r="A65" s="9">
        <f t="shared" si="2"/>
        <v>63</v>
      </c>
      <c r="B65" s="44" t="s">
        <v>583</v>
      </c>
      <c r="C65" s="15">
        <f t="shared" si="0"/>
        <v>0</v>
      </c>
      <c r="D65" s="45"/>
      <c r="E65" s="45"/>
      <c r="F65" s="45"/>
      <c r="G65" s="45"/>
      <c r="H65" s="45"/>
      <c r="I65" s="45"/>
      <c r="J65" s="45"/>
      <c r="K65" s="45"/>
      <c r="L65" s="51"/>
      <c r="M65" s="45"/>
      <c r="N65" s="45"/>
      <c r="O65" s="45"/>
      <c r="P65" s="45"/>
      <c r="Q65" s="45"/>
      <c r="R65" s="45"/>
      <c r="S65" s="9">
        <f t="shared" si="1"/>
        <v>63</v>
      </c>
      <c r="T65" s="13"/>
    </row>
    <row r="66" spans="1:20" ht="15" thickBot="1">
      <c r="A66" s="9">
        <f t="shared" si="2"/>
        <v>64</v>
      </c>
      <c r="B66" s="44" t="s">
        <v>584</v>
      </c>
      <c r="C66" s="15">
        <f t="shared" si="0"/>
        <v>2</v>
      </c>
      <c r="D66" s="45"/>
      <c r="E66" s="45"/>
      <c r="F66" s="45"/>
      <c r="G66" s="45"/>
      <c r="H66" s="45"/>
      <c r="I66" s="45"/>
      <c r="J66" s="45"/>
      <c r="K66" s="45"/>
      <c r="L66" s="51">
        <v>1</v>
      </c>
      <c r="M66" s="45"/>
      <c r="N66" s="45">
        <v>1</v>
      </c>
      <c r="O66" s="45"/>
      <c r="P66" s="45"/>
      <c r="Q66" s="45"/>
      <c r="R66" s="45"/>
      <c r="S66" s="9">
        <f t="shared" si="1"/>
        <v>64</v>
      </c>
      <c r="T66" s="13"/>
    </row>
    <row r="67" spans="1:20" ht="15" thickBot="1">
      <c r="A67" s="9">
        <f t="shared" si="2"/>
        <v>65</v>
      </c>
      <c r="B67" s="44" t="s">
        <v>585</v>
      </c>
      <c r="C67" s="15">
        <f t="shared" ref="C67:C130" si="3">SUM(D67:S67)-S67</f>
        <v>0</v>
      </c>
      <c r="D67" s="45"/>
      <c r="E67" s="45"/>
      <c r="F67" s="45"/>
      <c r="G67" s="45"/>
      <c r="H67" s="45"/>
      <c r="I67" s="45"/>
      <c r="J67" s="45"/>
      <c r="K67" s="45"/>
      <c r="L67" s="51"/>
      <c r="M67" s="45"/>
      <c r="N67" s="45"/>
      <c r="O67" s="45"/>
      <c r="P67" s="45"/>
      <c r="Q67" s="45"/>
      <c r="R67" s="45"/>
      <c r="S67" s="9">
        <f t="shared" si="1"/>
        <v>65</v>
      </c>
      <c r="T67" s="13"/>
    </row>
    <row r="68" spans="1:20" ht="15" thickBot="1">
      <c r="A68" s="9">
        <f t="shared" si="2"/>
        <v>66</v>
      </c>
      <c r="B68" s="44" t="s">
        <v>586</v>
      </c>
      <c r="C68" s="15">
        <f t="shared" si="3"/>
        <v>0</v>
      </c>
      <c r="D68" s="45"/>
      <c r="E68" s="45"/>
      <c r="F68" s="45"/>
      <c r="G68" s="45"/>
      <c r="H68" s="45"/>
      <c r="I68" s="45"/>
      <c r="J68" s="45"/>
      <c r="K68" s="45"/>
      <c r="L68" s="51"/>
      <c r="M68" s="45"/>
      <c r="N68" s="45"/>
      <c r="O68" s="45"/>
      <c r="P68" s="45"/>
      <c r="Q68" s="45"/>
      <c r="R68" s="45"/>
      <c r="S68" s="9">
        <f t="shared" si="1"/>
        <v>66</v>
      </c>
      <c r="T68" s="13"/>
    </row>
    <row r="69" spans="1:20" ht="15" thickBot="1">
      <c r="A69" s="9">
        <f t="shared" si="2"/>
        <v>67</v>
      </c>
      <c r="B69" s="44" t="s">
        <v>587</v>
      </c>
      <c r="C69" s="15">
        <f t="shared" si="3"/>
        <v>0</v>
      </c>
      <c r="D69" s="45"/>
      <c r="E69" s="45"/>
      <c r="F69" s="45"/>
      <c r="G69" s="45"/>
      <c r="H69" s="45"/>
      <c r="I69" s="45"/>
      <c r="J69" s="45"/>
      <c r="K69" s="45"/>
      <c r="L69" s="51"/>
      <c r="M69" s="45"/>
      <c r="N69" s="45"/>
      <c r="O69" s="45"/>
      <c r="P69" s="45"/>
      <c r="Q69" s="45"/>
      <c r="R69" s="45"/>
      <c r="S69" s="9">
        <f t="shared" si="1"/>
        <v>67</v>
      </c>
      <c r="T69" s="13"/>
    </row>
    <row r="70" spans="1:20" ht="15" thickBot="1">
      <c r="A70" s="9">
        <f t="shared" si="2"/>
        <v>68</v>
      </c>
      <c r="B70" s="44" t="s">
        <v>588</v>
      </c>
      <c r="C70" s="15">
        <f t="shared" si="3"/>
        <v>0</v>
      </c>
      <c r="D70" s="45"/>
      <c r="E70" s="45"/>
      <c r="F70" s="45"/>
      <c r="G70" s="45"/>
      <c r="H70" s="45"/>
      <c r="I70" s="45"/>
      <c r="J70" s="45"/>
      <c r="K70" s="45"/>
      <c r="L70" s="51"/>
      <c r="M70" s="45"/>
      <c r="N70" s="45"/>
      <c r="O70" s="45"/>
      <c r="P70" s="45"/>
      <c r="Q70" s="45"/>
      <c r="R70" s="45"/>
      <c r="S70" s="9">
        <f t="shared" si="1"/>
        <v>68</v>
      </c>
      <c r="T70" s="13"/>
    </row>
    <row r="71" spans="1:20" ht="15" thickBot="1">
      <c r="A71" s="9">
        <f t="shared" si="2"/>
        <v>69</v>
      </c>
      <c r="B71" s="44" t="s">
        <v>154</v>
      </c>
      <c r="C71" s="15">
        <f t="shared" si="3"/>
        <v>0</v>
      </c>
      <c r="D71" s="45"/>
      <c r="E71" s="45"/>
      <c r="F71" s="45"/>
      <c r="G71" s="45"/>
      <c r="H71" s="45"/>
      <c r="I71" s="45"/>
      <c r="J71" s="45"/>
      <c r="K71" s="45"/>
      <c r="L71" s="51"/>
      <c r="M71" s="45"/>
      <c r="N71" s="45"/>
      <c r="O71" s="45"/>
      <c r="P71" s="45"/>
      <c r="Q71" s="45"/>
      <c r="R71" s="45"/>
      <c r="S71" s="9">
        <f t="shared" si="1"/>
        <v>69</v>
      </c>
      <c r="T71" s="13"/>
    </row>
    <row r="72" spans="1:20" ht="15" thickBot="1">
      <c r="A72" s="9">
        <f t="shared" si="2"/>
        <v>70</v>
      </c>
      <c r="B72" s="44" t="s">
        <v>155</v>
      </c>
      <c r="C72" s="15">
        <f t="shared" si="3"/>
        <v>1</v>
      </c>
      <c r="D72" s="45"/>
      <c r="E72" s="45">
        <v>1</v>
      </c>
      <c r="F72" s="45"/>
      <c r="G72" s="45"/>
      <c r="H72" s="45"/>
      <c r="I72" s="45"/>
      <c r="J72" s="45"/>
      <c r="K72" s="45"/>
      <c r="L72" s="51"/>
      <c r="M72" s="45"/>
      <c r="N72" s="45"/>
      <c r="O72" s="45"/>
      <c r="P72" s="45"/>
      <c r="Q72" s="45"/>
      <c r="R72" s="45"/>
      <c r="S72" s="9">
        <f t="shared" si="1"/>
        <v>70</v>
      </c>
      <c r="T72" s="13"/>
    </row>
    <row r="73" spans="1:20" ht="15" thickBot="1">
      <c r="A73" s="9">
        <f t="shared" si="2"/>
        <v>71</v>
      </c>
      <c r="B73" s="44" t="s">
        <v>589</v>
      </c>
      <c r="C73" s="15">
        <f t="shared" si="3"/>
        <v>0</v>
      </c>
      <c r="D73" s="45"/>
      <c r="E73" s="45"/>
      <c r="F73" s="45"/>
      <c r="G73" s="45"/>
      <c r="H73" s="45"/>
      <c r="I73" s="45"/>
      <c r="J73" s="45"/>
      <c r="K73" s="45"/>
      <c r="L73" s="51"/>
      <c r="M73" s="45"/>
      <c r="N73" s="45"/>
      <c r="O73" s="45"/>
      <c r="P73" s="45"/>
      <c r="Q73" s="45"/>
      <c r="R73" s="45"/>
      <c r="S73" s="9">
        <f t="shared" si="1"/>
        <v>71</v>
      </c>
      <c r="T73" s="13"/>
    </row>
    <row r="74" spans="1:20" ht="15" thickBot="1">
      <c r="A74" s="9">
        <f t="shared" si="2"/>
        <v>72</v>
      </c>
      <c r="B74" s="44" t="s">
        <v>590</v>
      </c>
      <c r="C74" s="15">
        <f t="shared" si="3"/>
        <v>5</v>
      </c>
      <c r="D74" s="45"/>
      <c r="E74" s="45"/>
      <c r="F74" s="45"/>
      <c r="G74" s="45">
        <v>1</v>
      </c>
      <c r="H74" s="45"/>
      <c r="I74" s="45"/>
      <c r="J74" s="45"/>
      <c r="K74" s="45"/>
      <c r="L74" s="51"/>
      <c r="M74" s="45"/>
      <c r="N74" s="45">
        <v>3</v>
      </c>
      <c r="O74" s="45">
        <v>1</v>
      </c>
      <c r="P74" s="45"/>
      <c r="Q74" s="45"/>
      <c r="R74" s="45"/>
      <c r="S74" s="9">
        <f t="shared" si="1"/>
        <v>72</v>
      </c>
      <c r="T74" s="13"/>
    </row>
    <row r="75" spans="1:20" ht="15" thickBot="1">
      <c r="A75" s="9">
        <f t="shared" si="2"/>
        <v>73</v>
      </c>
      <c r="B75" s="44" t="s">
        <v>156</v>
      </c>
      <c r="C75" s="15">
        <f t="shared" si="3"/>
        <v>0</v>
      </c>
      <c r="D75" s="45"/>
      <c r="E75" s="45"/>
      <c r="F75" s="45"/>
      <c r="G75" s="45"/>
      <c r="H75" s="45"/>
      <c r="I75" s="45"/>
      <c r="J75" s="45"/>
      <c r="K75" s="45"/>
      <c r="L75" s="51"/>
      <c r="M75" s="45"/>
      <c r="N75" s="45"/>
      <c r="O75" s="45"/>
      <c r="P75" s="45"/>
      <c r="Q75" s="45"/>
      <c r="R75" s="45"/>
      <c r="S75" s="9">
        <f t="shared" si="1"/>
        <v>73</v>
      </c>
      <c r="T75" s="13"/>
    </row>
    <row r="76" spans="1:20" ht="15" thickBot="1">
      <c r="A76" s="9">
        <f t="shared" si="2"/>
        <v>74</v>
      </c>
      <c r="B76" s="44" t="s">
        <v>591</v>
      </c>
      <c r="C76" s="15">
        <f t="shared" si="3"/>
        <v>1</v>
      </c>
      <c r="D76" s="45"/>
      <c r="E76" s="45"/>
      <c r="F76" s="45"/>
      <c r="G76" s="45">
        <v>1</v>
      </c>
      <c r="H76" s="45"/>
      <c r="I76" s="45"/>
      <c r="J76" s="45"/>
      <c r="K76" s="45"/>
      <c r="L76" s="51"/>
      <c r="M76" s="45"/>
      <c r="N76" s="45"/>
      <c r="O76" s="45"/>
      <c r="P76" s="45"/>
      <c r="Q76" s="45"/>
      <c r="R76" s="45"/>
      <c r="S76" s="9">
        <f t="shared" si="1"/>
        <v>74</v>
      </c>
      <c r="T76" s="13"/>
    </row>
    <row r="77" spans="1:20" ht="15" thickBot="1">
      <c r="A77" s="9">
        <f t="shared" si="2"/>
        <v>75</v>
      </c>
      <c r="B77" s="44" t="s">
        <v>592</v>
      </c>
      <c r="C77" s="15">
        <f t="shared" si="3"/>
        <v>0</v>
      </c>
      <c r="D77" s="45"/>
      <c r="E77" s="45"/>
      <c r="F77" s="45"/>
      <c r="G77" s="45"/>
      <c r="H77" s="45"/>
      <c r="I77" s="45"/>
      <c r="J77" s="45"/>
      <c r="K77" s="45"/>
      <c r="L77" s="51"/>
      <c r="M77" s="45"/>
      <c r="N77" s="45"/>
      <c r="O77" s="45"/>
      <c r="P77" s="45"/>
      <c r="Q77" s="45"/>
      <c r="R77" s="45"/>
      <c r="S77" s="9">
        <f t="shared" si="1"/>
        <v>75</v>
      </c>
      <c r="T77" s="13"/>
    </row>
    <row r="78" spans="1:20" ht="15" thickBot="1">
      <c r="A78" s="9">
        <f t="shared" si="2"/>
        <v>76</v>
      </c>
      <c r="B78" s="44" t="s">
        <v>157</v>
      </c>
      <c r="C78" s="15">
        <f t="shared" si="3"/>
        <v>0</v>
      </c>
      <c r="D78" s="45"/>
      <c r="E78" s="45"/>
      <c r="F78" s="45"/>
      <c r="G78" s="45"/>
      <c r="H78" s="45"/>
      <c r="I78" s="45"/>
      <c r="J78" s="45"/>
      <c r="K78" s="45"/>
      <c r="L78" s="51"/>
      <c r="M78" s="45"/>
      <c r="N78" s="45"/>
      <c r="O78" s="45"/>
      <c r="P78" s="45"/>
      <c r="Q78" s="45"/>
      <c r="R78" s="45"/>
      <c r="S78" s="9">
        <f t="shared" si="1"/>
        <v>76</v>
      </c>
      <c r="T78" s="13"/>
    </row>
    <row r="79" spans="1:20" ht="15" thickBot="1">
      <c r="A79" s="9">
        <f t="shared" si="2"/>
        <v>77</v>
      </c>
      <c r="B79" s="44" t="s">
        <v>158</v>
      </c>
      <c r="C79" s="15">
        <f t="shared" si="3"/>
        <v>0</v>
      </c>
      <c r="D79" s="45"/>
      <c r="E79" s="45"/>
      <c r="F79" s="45"/>
      <c r="G79" s="45"/>
      <c r="H79" s="45"/>
      <c r="I79" s="45"/>
      <c r="J79" s="45"/>
      <c r="K79" s="45"/>
      <c r="L79" s="51"/>
      <c r="M79" s="45"/>
      <c r="N79" s="45"/>
      <c r="O79" s="45"/>
      <c r="P79" s="45"/>
      <c r="Q79" s="45"/>
      <c r="R79" s="45"/>
      <c r="S79" s="9">
        <f t="shared" si="1"/>
        <v>77</v>
      </c>
      <c r="T79" s="13"/>
    </row>
    <row r="80" spans="1:20" ht="15" thickBot="1">
      <c r="A80" s="9">
        <f t="shared" si="2"/>
        <v>78</v>
      </c>
      <c r="B80" s="44" t="s">
        <v>159</v>
      </c>
      <c r="C80" s="15">
        <f t="shared" si="3"/>
        <v>0</v>
      </c>
      <c r="D80" s="45"/>
      <c r="E80" s="45"/>
      <c r="F80" s="45"/>
      <c r="G80" s="45"/>
      <c r="H80" s="45"/>
      <c r="I80" s="45"/>
      <c r="J80" s="45"/>
      <c r="K80" s="45"/>
      <c r="L80" s="51"/>
      <c r="M80" s="45"/>
      <c r="N80" s="45"/>
      <c r="O80" s="45"/>
      <c r="P80" s="45"/>
      <c r="Q80" s="45"/>
      <c r="R80" s="45"/>
      <c r="S80" s="9">
        <f t="shared" si="1"/>
        <v>78</v>
      </c>
      <c r="T80" s="13"/>
    </row>
    <row r="81" spans="1:20" ht="15" thickBot="1">
      <c r="A81" s="9">
        <f t="shared" si="2"/>
        <v>79</v>
      </c>
      <c r="B81" s="44" t="s">
        <v>594</v>
      </c>
      <c r="C81" s="15">
        <f t="shared" si="3"/>
        <v>0</v>
      </c>
      <c r="D81" s="45"/>
      <c r="E81" s="45"/>
      <c r="F81" s="45"/>
      <c r="G81" s="45"/>
      <c r="H81" s="45"/>
      <c r="I81" s="45"/>
      <c r="J81" s="45"/>
      <c r="K81" s="45"/>
      <c r="L81" s="51"/>
      <c r="M81" s="45"/>
      <c r="N81" s="45"/>
      <c r="O81" s="45"/>
      <c r="P81" s="45"/>
      <c r="Q81" s="45"/>
      <c r="R81" s="45"/>
      <c r="S81" s="9">
        <f t="shared" si="1"/>
        <v>79</v>
      </c>
      <c r="T81" s="13"/>
    </row>
    <row r="82" spans="1:20" ht="15" thickBot="1">
      <c r="A82" s="9">
        <f t="shared" si="2"/>
        <v>80</v>
      </c>
      <c r="B82" s="44" t="s">
        <v>595</v>
      </c>
      <c r="C82" s="15">
        <f t="shared" si="3"/>
        <v>56</v>
      </c>
      <c r="D82" s="45">
        <v>37</v>
      </c>
      <c r="E82" s="45">
        <v>8</v>
      </c>
      <c r="F82" s="45">
        <v>1</v>
      </c>
      <c r="G82" s="45">
        <v>2</v>
      </c>
      <c r="H82" s="45">
        <v>2</v>
      </c>
      <c r="I82" s="45"/>
      <c r="J82" s="45"/>
      <c r="K82" s="45"/>
      <c r="L82" s="51">
        <v>2</v>
      </c>
      <c r="M82" s="45"/>
      <c r="N82" s="45"/>
      <c r="O82" s="45">
        <v>1</v>
      </c>
      <c r="P82" s="45"/>
      <c r="Q82" s="45">
        <v>1</v>
      </c>
      <c r="R82" s="45">
        <v>2</v>
      </c>
      <c r="S82" s="9">
        <f t="shared" si="1"/>
        <v>80</v>
      </c>
      <c r="T82" s="13"/>
    </row>
    <row r="83" spans="1:20" ht="15" thickBot="1">
      <c r="A83" s="9">
        <f t="shared" si="2"/>
        <v>81</v>
      </c>
      <c r="B83" s="44" t="s">
        <v>596</v>
      </c>
      <c r="C83" s="15">
        <f t="shared" si="3"/>
        <v>0</v>
      </c>
      <c r="D83" s="45"/>
      <c r="E83" s="45"/>
      <c r="F83" s="45"/>
      <c r="G83" s="45"/>
      <c r="H83" s="45"/>
      <c r="I83" s="45"/>
      <c r="J83" s="45"/>
      <c r="K83" s="45"/>
      <c r="L83" s="51"/>
      <c r="M83" s="45"/>
      <c r="N83" s="45"/>
      <c r="O83" s="45"/>
      <c r="P83" s="45"/>
      <c r="Q83" s="45"/>
      <c r="R83" s="45"/>
      <c r="S83" s="9">
        <f t="shared" si="1"/>
        <v>81</v>
      </c>
      <c r="T83" s="13"/>
    </row>
    <row r="84" spans="1:20" ht="15" thickBot="1">
      <c r="A84" s="9">
        <f t="shared" si="2"/>
        <v>82</v>
      </c>
      <c r="B84" s="44" t="s">
        <v>160</v>
      </c>
      <c r="C84" s="15">
        <f t="shared" si="3"/>
        <v>0</v>
      </c>
      <c r="D84" s="45"/>
      <c r="E84" s="45"/>
      <c r="F84" s="45"/>
      <c r="G84" s="45"/>
      <c r="H84" s="45"/>
      <c r="I84" s="45"/>
      <c r="J84" s="45"/>
      <c r="K84" s="45"/>
      <c r="L84" s="51"/>
      <c r="M84" s="45"/>
      <c r="N84" s="45"/>
      <c r="O84" s="45"/>
      <c r="P84" s="45"/>
      <c r="Q84" s="45"/>
      <c r="R84" s="45"/>
      <c r="S84" s="9">
        <f t="shared" si="1"/>
        <v>82</v>
      </c>
      <c r="T84" s="13"/>
    </row>
    <row r="85" spans="1:20" ht="15" thickBot="1">
      <c r="A85" s="9">
        <f t="shared" si="2"/>
        <v>83</v>
      </c>
      <c r="B85" s="44" t="s">
        <v>161</v>
      </c>
      <c r="C85" s="15">
        <f t="shared" si="3"/>
        <v>1</v>
      </c>
      <c r="D85" s="45"/>
      <c r="E85" s="45"/>
      <c r="F85" s="45"/>
      <c r="G85" s="45"/>
      <c r="H85" s="45">
        <v>1</v>
      </c>
      <c r="I85" s="45"/>
      <c r="J85" s="45"/>
      <c r="K85" s="45"/>
      <c r="L85" s="51"/>
      <c r="M85" s="45"/>
      <c r="N85" s="45"/>
      <c r="O85" s="45"/>
      <c r="P85" s="45"/>
      <c r="Q85" s="45"/>
      <c r="R85" s="45"/>
      <c r="S85" s="9">
        <f t="shared" si="1"/>
        <v>83</v>
      </c>
      <c r="T85" s="13"/>
    </row>
    <row r="86" spans="1:20" ht="15" thickBot="1">
      <c r="A86" s="9">
        <f t="shared" si="2"/>
        <v>84</v>
      </c>
      <c r="B86" s="44" t="s">
        <v>162</v>
      </c>
      <c r="C86" s="15">
        <f t="shared" si="3"/>
        <v>0</v>
      </c>
      <c r="D86" s="45"/>
      <c r="E86" s="45"/>
      <c r="F86" s="45"/>
      <c r="G86" s="45"/>
      <c r="H86" s="45"/>
      <c r="I86" s="45"/>
      <c r="J86" s="45"/>
      <c r="K86" s="45"/>
      <c r="L86" s="51"/>
      <c r="M86" s="45"/>
      <c r="N86" s="45"/>
      <c r="O86" s="45"/>
      <c r="P86" s="45"/>
      <c r="Q86" s="45"/>
      <c r="R86" s="45"/>
      <c r="S86" s="9">
        <f t="shared" si="1"/>
        <v>84</v>
      </c>
      <c r="T86" s="13"/>
    </row>
    <row r="87" spans="1:20" ht="15" thickBot="1">
      <c r="A87" s="9">
        <f t="shared" si="2"/>
        <v>85</v>
      </c>
      <c r="B87" s="44" t="s">
        <v>597</v>
      </c>
      <c r="C87" s="15">
        <f t="shared" si="3"/>
        <v>0</v>
      </c>
      <c r="D87" s="45"/>
      <c r="E87" s="45"/>
      <c r="F87" s="45"/>
      <c r="G87" s="45"/>
      <c r="H87" s="45"/>
      <c r="I87" s="45"/>
      <c r="J87" s="45"/>
      <c r="K87" s="45"/>
      <c r="L87" s="51"/>
      <c r="M87" s="45"/>
      <c r="N87" s="45"/>
      <c r="O87" s="45"/>
      <c r="P87" s="45"/>
      <c r="Q87" s="45"/>
      <c r="R87" s="45"/>
      <c r="S87" s="9">
        <f t="shared" si="1"/>
        <v>85</v>
      </c>
      <c r="T87" s="13"/>
    </row>
    <row r="88" spans="1:20" ht="15" thickBot="1">
      <c r="A88" s="9">
        <f t="shared" si="2"/>
        <v>86</v>
      </c>
      <c r="B88" s="44" t="s">
        <v>598</v>
      </c>
      <c r="C88" s="15">
        <f t="shared" si="3"/>
        <v>1</v>
      </c>
      <c r="D88" s="45"/>
      <c r="E88" s="45"/>
      <c r="F88" s="45"/>
      <c r="G88" s="45"/>
      <c r="H88" s="45">
        <v>1</v>
      </c>
      <c r="I88" s="45"/>
      <c r="J88" s="45"/>
      <c r="K88" s="45"/>
      <c r="L88" s="51"/>
      <c r="M88" s="45"/>
      <c r="N88" s="45"/>
      <c r="O88" s="45"/>
      <c r="P88" s="45"/>
      <c r="Q88" s="45"/>
      <c r="R88" s="45"/>
      <c r="S88" s="9">
        <f t="shared" si="1"/>
        <v>86</v>
      </c>
      <c r="T88" s="13"/>
    </row>
    <row r="89" spans="1:20" ht="15" thickBot="1">
      <c r="A89" s="9">
        <f t="shared" si="2"/>
        <v>87</v>
      </c>
      <c r="B89" s="44" t="s">
        <v>599</v>
      </c>
      <c r="C89" s="15">
        <f t="shared" si="3"/>
        <v>0</v>
      </c>
      <c r="D89" s="45"/>
      <c r="E89" s="45"/>
      <c r="F89" s="45"/>
      <c r="G89" s="45"/>
      <c r="H89" s="45"/>
      <c r="I89" s="45"/>
      <c r="J89" s="45"/>
      <c r="K89" s="45"/>
      <c r="L89" s="51"/>
      <c r="M89" s="45"/>
      <c r="N89" s="45"/>
      <c r="O89" s="45"/>
      <c r="P89" s="45"/>
      <c r="Q89" s="45"/>
      <c r="R89" s="45"/>
      <c r="S89" s="9">
        <f t="shared" si="1"/>
        <v>87</v>
      </c>
      <c r="T89" s="13"/>
    </row>
    <row r="90" spans="1:20" ht="15" thickBot="1">
      <c r="A90" s="9">
        <f t="shared" si="2"/>
        <v>88</v>
      </c>
      <c r="B90" s="44" t="s">
        <v>600</v>
      </c>
      <c r="C90" s="15">
        <f t="shared" si="3"/>
        <v>0</v>
      </c>
      <c r="D90" s="45"/>
      <c r="E90" s="45"/>
      <c r="F90" s="45"/>
      <c r="G90" s="45"/>
      <c r="H90" s="45"/>
      <c r="I90" s="45"/>
      <c r="J90" s="45"/>
      <c r="K90" s="45"/>
      <c r="L90" s="51"/>
      <c r="M90" s="45"/>
      <c r="N90" s="45"/>
      <c r="O90" s="45"/>
      <c r="P90" s="45"/>
      <c r="Q90" s="45"/>
      <c r="R90" s="45"/>
      <c r="S90" s="9">
        <f t="shared" si="1"/>
        <v>88</v>
      </c>
      <c r="T90" s="13"/>
    </row>
    <row r="91" spans="1:20" ht="15" thickBot="1">
      <c r="A91" s="9">
        <f t="shared" si="2"/>
        <v>89</v>
      </c>
      <c r="B91" s="44" t="s">
        <v>163</v>
      </c>
      <c r="C91" s="15">
        <f t="shared" si="3"/>
        <v>0</v>
      </c>
      <c r="D91" s="45"/>
      <c r="E91" s="45"/>
      <c r="F91" s="45"/>
      <c r="G91" s="45"/>
      <c r="H91" s="45"/>
      <c r="I91" s="45"/>
      <c r="J91" s="45"/>
      <c r="K91" s="45"/>
      <c r="L91" s="51"/>
      <c r="M91" s="45"/>
      <c r="N91" s="45"/>
      <c r="O91" s="45"/>
      <c r="P91" s="45"/>
      <c r="Q91" s="45"/>
      <c r="R91" s="45"/>
      <c r="S91" s="9">
        <f t="shared" si="1"/>
        <v>89</v>
      </c>
      <c r="T91" s="13"/>
    </row>
    <row r="92" spans="1:20" ht="15" thickBot="1">
      <c r="A92" s="9">
        <f t="shared" si="2"/>
        <v>90</v>
      </c>
      <c r="B92" s="44" t="s">
        <v>1054</v>
      </c>
      <c r="C92" s="15">
        <f t="shared" si="3"/>
        <v>2</v>
      </c>
      <c r="D92" s="45"/>
      <c r="E92" s="45"/>
      <c r="F92" s="45"/>
      <c r="G92" s="45"/>
      <c r="H92" s="45">
        <v>1</v>
      </c>
      <c r="I92" s="45"/>
      <c r="J92" s="45"/>
      <c r="K92" s="45"/>
      <c r="L92" s="51"/>
      <c r="M92" s="45"/>
      <c r="N92" s="45"/>
      <c r="O92" s="45"/>
      <c r="P92" s="45"/>
      <c r="Q92" s="45"/>
      <c r="R92" s="45">
        <v>1</v>
      </c>
      <c r="S92" s="9">
        <f t="shared" si="1"/>
        <v>90</v>
      </c>
      <c r="T92" s="13"/>
    </row>
    <row r="93" spans="1:20" ht="15" thickBot="1">
      <c r="A93" s="9">
        <f t="shared" si="2"/>
        <v>91</v>
      </c>
      <c r="B93" s="44" t="s">
        <v>601</v>
      </c>
      <c r="C93" s="15">
        <f t="shared" si="3"/>
        <v>0</v>
      </c>
      <c r="D93" s="45"/>
      <c r="E93" s="45"/>
      <c r="F93" s="45"/>
      <c r="G93" s="45"/>
      <c r="H93" s="45"/>
      <c r="I93" s="45"/>
      <c r="J93" s="45"/>
      <c r="K93" s="45"/>
      <c r="L93" s="51"/>
      <c r="M93" s="45"/>
      <c r="N93" s="45"/>
      <c r="O93" s="45"/>
      <c r="P93" s="45"/>
      <c r="Q93" s="45"/>
      <c r="R93" s="45"/>
      <c r="S93" s="9">
        <f t="shared" si="1"/>
        <v>91</v>
      </c>
      <c r="T93" s="13"/>
    </row>
    <row r="94" spans="1:20" ht="15" thickBot="1">
      <c r="A94" s="9">
        <f t="shared" si="2"/>
        <v>92</v>
      </c>
      <c r="B94" s="44" t="s">
        <v>602</v>
      </c>
      <c r="C94" s="15">
        <f t="shared" si="3"/>
        <v>0</v>
      </c>
      <c r="D94" s="45"/>
      <c r="E94" s="45"/>
      <c r="F94" s="45"/>
      <c r="G94" s="45"/>
      <c r="H94" s="45"/>
      <c r="I94" s="45"/>
      <c r="J94" s="45"/>
      <c r="K94" s="45"/>
      <c r="L94" s="51"/>
      <c r="M94" s="45"/>
      <c r="N94" s="45"/>
      <c r="O94" s="45"/>
      <c r="P94" s="45"/>
      <c r="Q94" s="45"/>
      <c r="R94" s="45"/>
      <c r="S94" s="9">
        <f t="shared" si="1"/>
        <v>92</v>
      </c>
      <c r="T94" s="13"/>
    </row>
    <row r="95" spans="1:20" ht="15" thickBot="1">
      <c r="A95" s="9">
        <f t="shared" si="2"/>
        <v>93</v>
      </c>
      <c r="B95" s="44" t="s">
        <v>164</v>
      </c>
      <c r="C95" s="15">
        <f t="shared" si="3"/>
        <v>0</v>
      </c>
      <c r="D95" s="45"/>
      <c r="E95" s="45"/>
      <c r="F95" s="45"/>
      <c r="G95" s="45"/>
      <c r="H95" s="45"/>
      <c r="I95" s="45"/>
      <c r="J95" s="45"/>
      <c r="K95" s="45"/>
      <c r="L95" s="51"/>
      <c r="M95" s="45"/>
      <c r="N95" s="45"/>
      <c r="O95" s="45"/>
      <c r="P95" s="45"/>
      <c r="Q95" s="45"/>
      <c r="R95" s="45"/>
      <c r="S95" s="9">
        <f t="shared" si="1"/>
        <v>93</v>
      </c>
      <c r="T95" s="13"/>
    </row>
    <row r="96" spans="1:20" ht="15" thickBot="1">
      <c r="A96" s="9">
        <f t="shared" si="2"/>
        <v>94</v>
      </c>
      <c r="B96" s="44" t="s">
        <v>165</v>
      </c>
      <c r="C96" s="15">
        <f t="shared" si="3"/>
        <v>1</v>
      </c>
      <c r="D96" s="45"/>
      <c r="E96" s="45"/>
      <c r="F96" s="45"/>
      <c r="G96" s="45"/>
      <c r="H96" s="45"/>
      <c r="I96" s="45"/>
      <c r="J96" s="45"/>
      <c r="K96" s="45"/>
      <c r="L96" s="51"/>
      <c r="M96" s="45"/>
      <c r="N96" s="45"/>
      <c r="O96" s="45"/>
      <c r="P96" s="45"/>
      <c r="Q96" s="45"/>
      <c r="R96" s="45">
        <v>1</v>
      </c>
      <c r="S96" s="9">
        <f t="shared" si="1"/>
        <v>94</v>
      </c>
      <c r="T96" s="13"/>
    </row>
    <row r="97" spans="1:20" ht="15" thickBot="1">
      <c r="A97" s="9">
        <f t="shared" si="2"/>
        <v>95</v>
      </c>
      <c r="B97" s="44" t="s">
        <v>603</v>
      </c>
      <c r="C97" s="15">
        <f t="shared" si="3"/>
        <v>0</v>
      </c>
      <c r="D97" s="45"/>
      <c r="E97" s="45"/>
      <c r="F97" s="45"/>
      <c r="G97" s="45"/>
      <c r="H97" s="45"/>
      <c r="I97" s="45"/>
      <c r="J97" s="45"/>
      <c r="K97" s="45"/>
      <c r="L97" s="51"/>
      <c r="M97" s="45"/>
      <c r="N97" s="45"/>
      <c r="O97" s="45"/>
      <c r="P97" s="45"/>
      <c r="Q97" s="45"/>
      <c r="R97" s="45"/>
      <c r="S97" s="9">
        <f t="shared" si="1"/>
        <v>95</v>
      </c>
      <c r="T97" s="13"/>
    </row>
    <row r="98" spans="1:20" ht="15" thickBot="1">
      <c r="A98" s="9">
        <f t="shared" si="2"/>
        <v>96</v>
      </c>
      <c r="B98" s="44" t="s">
        <v>166</v>
      </c>
      <c r="C98" s="15">
        <f t="shared" si="3"/>
        <v>1</v>
      </c>
      <c r="D98" s="45"/>
      <c r="E98" s="45"/>
      <c r="F98" s="45"/>
      <c r="G98" s="45"/>
      <c r="H98" s="45">
        <v>1</v>
      </c>
      <c r="I98" s="45"/>
      <c r="J98" s="45"/>
      <c r="K98" s="45"/>
      <c r="L98" s="51"/>
      <c r="M98" s="45"/>
      <c r="N98" s="45"/>
      <c r="O98" s="45"/>
      <c r="P98" s="45"/>
      <c r="Q98" s="45"/>
      <c r="R98" s="45"/>
      <c r="S98" s="9">
        <f t="shared" si="1"/>
        <v>96</v>
      </c>
      <c r="T98" s="13"/>
    </row>
    <row r="99" spans="1:20" ht="15" thickBot="1">
      <c r="A99" s="9">
        <f t="shared" si="2"/>
        <v>97</v>
      </c>
      <c r="B99" s="44" t="s">
        <v>167</v>
      </c>
      <c r="C99" s="15">
        <f t="shared" si="3"/>
        <v>1</v>
      </c>
      <c r="D99" s="45"/>
      <c r="E99" s="45"/>
      <c r="F99" s="45"/>
      <c r="G99" s="45"/>
      <c r="H99" s="45"/>
      <c r="I99" s="45"/>
      <c r="J99" s="45"/>
      <c r="K99" s="45"/>
      <c r="L99" s="51"/>
      <c r="M99" s="45"/>
      <c r="N99" s="45">
        <v>1</v>
      </c>
      <c r="O99" s="45"/>
      <c r="P99" s="45"/>
      <c r="Q99" s="45"/>
      <c r="R99" s="45"/>
      <c r="S99" s="9">
        <f t="shared" si="1"/>
        <v>97</v>
      </c>
      <c r="T99" s="13"/>
    </row>
    <row r="100" spans="1:20" ht="15" thickBot="1">
      <c r="A100" s="9">
        <f t="shared" si="2"/>
        <v>98</v>
      </c>
      <c r="B100" s="44" t="s">
        <v>604</v>
      </c>
      <c r="C100" s="15">
        <f t="shared" si="3"/>
        <v>2</v>
      </c>
      <c r="D100" s="45">
        <v>1</v>
      </c>
      <c r="E100" s="45"/>
      <c r="F100" s="45"/>
      <c r="G100" s="45"/>
      <c r="H100" s="45"/>
      <c r="I100" s="45"/>
      <c r="J100" s="45"/>
      <c r="K100" s="45"/>
      <c r="L100" s="51"/>
      <c r="M100" s="45"/>
      <c r="N100" s="45"/>
      <c r="O100" s="45"/>
      <c r="P100" s="45"/>
      <c r="Q100" s="45"/>
      <c r="R100" s="45">
        <v>1</v>
      </c>
      <c r="S100" s="9">
        <f t="shared" si="1"/>
        <v>98</v>
      </c>
      <c r="T100" s="13"/>
    </row>
    <row r="101" spans="1:20" ht="15" thickBot="1">
      <c r="A101" s="9">
        <f t="shared" si="2"/>
        <v>99</v>
      </c>
      <c r="B101" s="44" t="s">
        <v>605</v>
      </c>
      <c r="C101" s="15">
        <f t="shared" si="3"/>
        <v>1</v>
      </c>
      <c r="D101" s="45">
        <v>1</v>
      </c>
      <c r="E101" s="45"/>
      <c r="F101" s="45"/>
      <c r="G101" s="45"/>
      <c r="H101" s="45"/>
      <c r="I101" s="45"/>
      <c r="J101" s="45"/>
      <c r="K101" s="45"/>
      <c r="L101" s="51"/>
      <c r="M101" s="45"/>
      <c r="N101" s="45"/>
      <c r="O101" s="45"/>
      <c r="P101" s="45"/>
      <c r="Q101" s="45"/>
      <c r="R101" s="45"/>
      <c r="S101" s="9">
        <f t="shared" si="1"/>
        <v>99</v>
      </c>
      <c r="T101" s="13"/>
    </row>
    <row r="102" spans="1:20" ht="15" thickBot="1">
      <c r="A102" s="9">
        <f t="shared" si="2"/>
        <v>100</v>
      </c>
      <c r="B102" s="44" t="s">
        <v>606</v>
      </c>
      <c r="C102" s="15">
        <f t="shared" si="3"/>
        <v>0</v>
      </c>
      <c r="D102" s="45"/>
      <c r="E102" s="45"/>
      <c r="F102" s="45"/>
      <c r="G102" s="45"/>
      <c r="H102" s="45"/>
      <c r="I102" s="45"/>
      <c r="J102" s="45"/>
      <c r="K102" s="45"/>
      <c r="L102" s="51"/>
      <c r="M102" s="45"/>
      <c r="N102" s="45"/>
      <c r="O102" s="45"/>
      <c r="P102" s="45"/>
      <c r="Q102" s="45"/>
      <c r="R102" s="45"/>
      <c r="S102" s="9">
        <f t="shared" si="1"/>
        <v>100</v>
      </c>
      <c r="T102" s="13"/>
    </row>
    <row r="103" spans="1:20" ht="15" thickBot="1">
      <c r="A103" s="9">
        <f t="shared" si="2"/>
        <v>101</v>
      </c>
      <c r="B103" s="44" t="s">
        <v>607</v>
      </c>
      <c r="C103" s="15">
        <f t="shared" si="3"/>
        <v>0</v>
      </c>
      <c r="D103" s="45"/>
      <c r="E103" s="45"/>
      <c r="F103" s="45"/>
      <c r="G103" s="45"/>
      <c r="H103" s="45"/>
      <c r="I103" s="45"/>
      <c r="J103" s="45"/>
      <c r="K103" s="45"/>
      <c r="L103" s="51"/>
      <c r="M103" s="45"/>
      <c r="N103" s="45"/>
      <c r="O103" s="45"/>
      <c r="P103" s="45"/>
      <c r="Q103" s="45"/>
      <c r="R103" s="45"/>
      <c r="S103" s="9">
        <f t="shared" si="1"/>
        <v>101</v>
      </c>
      <c r="T103" s="13"/>
    </row>
    <row r="104" spans="1:20" ht="15" thickBot="1">
      <c r="A104" s="9">
        <f t="shared" si="2"/>
        <v>102</v>
      </c>
      <c r="B104" s="44" t="s">
        <v>608</v>
      </c>
      <c r="C104" s="15">
        <f t="shared" si="3"/>
        <v>0</v>
      </c>
      <c r="D104" s="45"/>
      <c r="E104" s="45"/>
      <c r="F104" s="45"/>
      <c r="G104" s="45"/>
      <c r="H104" s="45"/>
      <c r="I104" s="45"/>
      <c r="J104" s="45"/>
      <c r="K104" s="45"/>
      <c r="L104" s="51"/>
      <c r="M104" s="45"/>
      <c r="N104" s="45"/>
      <c r="O104" s="45"/>
      <c r="P104" s="45"/>
      <c r="Q104" s="45"/>
      <c r="R104" s="45"/>
      <c r="S104" s="9">
        <f t="shared" si="1"/>
        <v>102</v>
      </c>
      <c r="T104" s="13"/>
    </row>
    <row r="105" spans="1:20" ht="15" thickBot="1">
      <c r="A105" s="9">
        <f t="shared" si="2"/>
        <v>103</v>
      </c>
      <c r="B105" s="44" t="s">
        <v>168</v>
      </c>
      <c r="C105" s="15">
        <f t="shared" si="3"/>
        <v>0</v>
      </c>
      <c r="D105" s="45"/>
      <c r="E105" s="45"/>
      <c r="F105" s="45"/>
      <c r="G105" s="45"/>
      <c r="H105" s="45"/>
      <c r="I105" s="45"/>
      <c r="J105" s="45"/>
      <c r="K105" s="45"/>
      <c r="L105" s="51"/>
      <c r="M105" s="45"/>
      <c r="N105" s="45"/>
      <c r="O105" s="45"/>
      <c r="P105" s="45"/>
      <c r="Q105" s="45"/>
      <c r="R105" s="45"/>
      <c r="S105" s="9">
        <f t="shared" si="1"/>
        <v>103</v>
      </c>
      <c r="T105" s="13"/>
    </row>
    <row r="106" spans="1:20" ht="15" thickBot="1">
      <c r="A106" s="9">
        <f t="shared" si="2"/>
        <v>104</v>
      </c>
      <c r="B106" s="44" t="s">
        <v>169</v>
      </c>
      <c r="C106" s="15">
        <f t="shared" si="3"/>
        <v>0</v>
      </c>
      <c r="D106" s="45"/>
      <c r="E106" s="45"/>
      <c r="F106" s="45"/>
      <c r="G106" s="45"/>
      <c r="H106" s="45"/>
      <c r="I106" s="45"/>
      <c r="J106" s="45"/>
      <c r="K106" s="45"/>
      <c r="L106" s="51"/>
      <c r="M106" s="45"/>
      <c r="N106" s="45"/>
      <c r="O106" s="45"/>
      <c r="P106" s="45"/>
      <c r="Q106" s="45"/>
      <c r="R106" s="45"/>
      <c r="S106" s="9">
        <f t="shared" si="1"/>
        <v>104</v>
      </c>
      <c r="T106" s="13"/>
    </row>
    <row r="107" spans="1:20" ht="15" thickBot="1">
      <c r="A107" s="9">
        <f t="shared" si="2"/>
        <v>105</v>
      </c>
      <c r="B107" s="44" t="s">
        <v>609</v>
      </c>
      <c r="C107" s="15">
        <f t="shared" si="3"/>
        <v>0</v>
      </c>
      <c r="D107" s="45"/>
      <c r="E107" s="45"/>
      <c r="F107" s="45"/>
      <c r="G107" s="45"/>
      <c r="H107" s="45"/>
      <c r="I107" s="45"/>
      <c r="J107" s="45"/>
      <c r="K107" s="45"/>
      <c r="L107" s="51"/>
      <c r="M107" s="45"/>
      <c r="N107" s="45"/>
      <c r="O107" s="45"/>
      <c r="P107" s="45"/>
      <c r="Q107" s="45"/>
      <c r="R107" s="45"/>
      <c r="S107" s="9">
        <f t="shared" si="1"/>
        <v>105</v>
      </c>
      <c r="T107" s="13"/>
    </row>
    <row r="108" spans="1:20" ht="15" thickBot="1">
      <c r="A108" s="9">
        <f t="shared" si="2"/>
        <v>106</v>
      </c>
      <c r="B108" s="44" t="s">
        <v>170</v>
      </c>
      <c r="C108" s="15">
        <f t="shared" si="3"/>
        <v>1</v>
      </c>
      <c r="D108" s="45"/>
      <c r="E108" s="45"/>
      <c r="F108" s="45"/>
      <c r="G108" s="45"/>
      <c r="H108" s="45"/>
      <c r="I108" s="45"/>
      <c r="J108" s="45"/>
      <c r="K108" s="45"/>
      <c r="L108" s="51"/>
      <c r="M108" s="45"/>
      <c r="N108" s="45"/>
      <c r="O108" s="45"/>
      <c r="P108" s="45"/>
      <c r="Q108" s="45"/>
      <c r="R108" s="45">
        <v>1</v>
      </c>
      <c r="S108" s="9">
        <f t="shared" si="1"/>
        <v>106</v>
      </c>
      <c r="T108" s="13"/>
    </row>
    <row r="109" spans="1:20" ht="15" thickBot="1">
      <c r="A109" s="9">
        <f t="shared" si="2"/>
        <v>107</v>
      </c>
      <c r="B109" s="44" t="s">
        <v>610</v>
      </c>
      <c r="C109" s="15">
        <f t="shared" si="3"/>
        <v>0</v>
      </c>
      <c r="D109" s="45"/>
      <c r="E109" s="45"/>
      <c r="F109" s="45"/>
      <c r="G109" s="45"/>
      <c r="H109" s="45"/>
      <c r="I109" s="45"/>
      <c r="J109" s="45"/>
      <c r="K109" s="45"/>
      <c r="L109" s="51"/>
      <c r="M109" s="45"/>
      <c r="N109" s="45"/>
      <c r="O109" s="45"/>
      <c r="P109" s="45"/>
      <c r="Q109" s="45"/>
      <c r="R109" s="45"/>
      <c r="S109" s="9">
        <f t="shared" si="1"/>
        <v>107</v>
      </c>
      <c r="T109" s="13"/>
    </row>
    <row r="110" spans="1:20" ht="15" thickBot="1">
      <c r="A110" s="9">
        <f t="shared" si="2"/>
        <v>108</v>
      </c>
      <c r="B110" s="44" t="s">
        <v>171</v>
      </c>
      <c r="C110" s="15">
        <f t="shared" si="3"/>
        <v>0</v>
      </c>
      <c r="D110" s="45"/>
      <c r="E110" s="45"/>
      <c r="F110" s="45"/>
      <c r="G110" s="45"/>
      <c r="H110" s="45"/>
      <c r="I110" s="45"/>
      <c r="J110" s="45"/>
      <c r="K110" s="45"/>
      <c r="L110" s="51"/>
      <c r="M110" s="45"/>
      <c r="N110" s="45"/>
      <c r="O110" s="45"/>
      <c r="P110" s="45"/>
      <c r="Q110" s="45"/>
      <c r="R110" s="45"/>
      <c r="S110" s="9">
        <f t="shared" si="1"/>
        <v>108</v>
      </c>
      <c r="T110" s="13"/>
    </row>
    <row r="111" spans="1:20" ht="15" thickBot="1">
      <c r="A111" s="9">
        <f t="shared" si="2"/>
        <v>109</v>
      </c>
      <c r="B111" s="44" t="s">
        <v>611</v>
      </c>
      <c r="C111" s="15">
        <f t="shared" si="3"/>
        <v>0</v>
      </c>
      <c r="D111" s="45"/>
      <c r="E111" s="45"/>
      <c r="F111" s="45"/>
      <c r="G111" s="45"/>
      <c r="H111" s="45"/>
      <c r="I111" s="45"/>
      <c r="J111" s="45"/>
      <c r="K111" s="45"/>
      <c r="L111" s="51"/>
      <c r="M111" s="45"/>
      <c r="N111" s="45"/>
      <c r="O111" s="45"/>
      <c r="P111" s="45"/>
      <c r="Q111" s="45"/>
      <c r="R111" s="45"/>
      <c r="S111" s="9">
        <f t="shared" si="1"/>
        <v>109</v>
      </c>
      <c r="T111" s="13"/>
    </row>
    <row r="112" spans="1:20" ht="15" thickBot="1">
      <c r="A112" s="9">
        <f t="shared" si="2"/>
        <v>110</v>
      </c>
      <c r="B112" s="44" t="s">
        <v>612</v>
      </c>
      <c r="C112" s="15">
        <f t="shared" si="3"/>
        <v>2</v>
      </c>
      <c r="D112" s="45"/>
      <c r="E112" s="45"/>
      <c r="F112" s="45"/>
      <c r="G112" s="45"/>
      <c r="H112" s="45"/>
      <c r="I112" s="45"/>
      <c r="J112" s="45"/>
      <c r="K112" s="45"/>
      <c r="L112" s="51"/>
      <c r="M112" s="45">
        <v>1</v>
      </c>
      <c r="N112" s="45"/>
      <c r="O112" s="45"/>
      <c r="P112" s="45">
        <v>1</v>
      </c>
      <c r="Q112" s="45"/>
      <c r="R112" s="45"/>
      <c r="S112" s="9">
        <f t="shared" si="1"/>
        <v>110</v>
      </c>
      <c r="T112" s="13"/>
    </row>
    <row r="113" spans="1:20" ht="15" thickBot="1">
      <c r="A113" s="9">
        <f t="shared" si="2"/>
        <v>111</v>
      </c>
      <c r="B113" s="44" t="s">
        <v>613</v>
      </c>
      <c r="C113" s="15">
        <f t="shared" si="3"/>
        <v>0</v>
      </c>
      <c r="D113" s="45"/>
      <c r="E113" s="45"/>
      <c r="F113" s="45"/>
      <c r="G113" s="45"/>
      <c r="H113" s="45"/>
      <c r="I113" s="45"/>
      <c r="J113" s="45"/>
      <c r="K113" s="45"/>
      <c r="L113" s="51"/>
      <c r="M113" s="45"/>
      <c r="N113" s="45"/>
      <c r="O113" s="45"/>
      <c r="P113" s="45"/>
      <c r="Q113" s="45"/>
      <c r="R113" s="45"/>
      <c r="S113" s="9">
        <f t="shared" si="1"/>
        <v>111</v>
      </c>
      <c r="T113" s="13"/>
    </row>
    <row r="114" spans="1:20" ht="15" thickBot="1">
      <c r="A114" s="9">
        <f t="shared" si="2"/>
        <v>112</v>
      </c>
      <c r="B114" s="44" t="s">
        <v>172</v>
      </c>
      <c r="C114" s="15">
        <f t="shared" si="3"/>
        <v>0</v>
      </c>
      <c r="D114" s="45"/>
      <c r="E114" s="45"/>
      <c r="F114" s="45"/>
      <c r="G114" s="45"/>
      <c r="H114" s="45"/>
      <c r="I114" s="45"/>
      <c r="J114" s="45"/>
      <c r="K114" s="45"/>
      <c r="L114" s="51"/>
      <c r="M114" s="45"/>
      <c r="N114" s="45"/>
      <c r="O114" s="45"/>
      <c r="P114" s="45"/>
      <c r="Q114" s="45"/>
      <c r="R114" s="45"/>
      <c r="S114" s="9">
        <f t="shared" si="1"/>
        <v>112</v>
      </c>
      <c r="T114" s="13"/>
    </row>
    <row r="115" spans="1:20" ht="15" thickBot="1">
      <c r="A115" s="9">
        <f t="shared" si="2"/>
        <v>113</v>
      </c>
      <c r="B115" s="44" t="s">
        <v>614</v>
      </c>
      <c r="C115" s="15">
        <f t="shared" si="3"/>
        <v>0</v>
      </c>
      <c r="D115" s="45"/>
      <c r="E115" s="45"/>
      <c r="F115" s="45"/>
      <c r="G115" s="45"/>
      <c r="H115" s="45"/>
      <c r="I115" s="45"/>
      <c r="J115" s="45"/>
      <c r="K115" s="45"/>
      <c r="L115" s="51"/>
      <c r="M115" s="45"/>
      <c r="N115" s="45"/>
      <c r="O115" s="45"/>
      <c r="P115" s="45"/>
      <c r="Q115" s="45"/>
      <c r="R115" s="45"/>
      <c r="S115" s="9">
        <f t="shared" si="1"/>
        <v>113</v>
      </c>
      <c r="T115" s="13"/>
    </row>
    <row r="116" spans="1:20" ht="15" thickBot="1">
      <c r="A116" s="9">
        <f t="shared" si="2"/>
        <v>114</v>
      </c>
      <c r="B116" s="44" t="s">
        <v>615</v>
      </c>
      <c r="C116" s="15">
        <f t="shared" si="3"/>
        <v>0</v>
      </c>
      <c r="D116" s="45"/>
      <c r="E116" s="45"/>
      <c r="F116" s="45"/>
      <c r="G116" s="45"/>
      <c r="H116" s="45"/>
      <c r="I116" s="45"/>
      <c r="J116" s="45"/>
      <c r="K116" s="45"/>
      <c r="L116" s="51"/>
      <c r="M116" s="45"/>
      <c r="N116" s="45"/>
      <c r="O116" s="45"/>
      <c r="P116" s="45"/>
      <c r="Q116" s="45"/>
      <c r="R116" s="45"/>
      <c r="S116" s="9">
        <f t="shared" si="1"/>
        <v>114</v>
      </c>
      <c r="T116" s="13"/>
    </row>
    <row r="117" spans="1:20" ht="15" thickBot="1">
      <c r="A117" s="9">
        <f t="shared" si="2"/>
        <v>115</v>
      </c>
      <c r="B117" s="44" t="s">
        <v>173</v>
      </c>
      <c r="C117" s="15">
        <f t="shared" si="3"/>
        <v>0</v>
      </c>
      <c r="D117" s="45"/>
      <c r="E117" s="45"/>
      <c r="F117" s="45"/>
      <c r="G117" s="45"/>
      <c r="H117" s="45"/>
      <c r="I117" s="45"/>
      <c r="J117" s="45"/>
      <c r="K117" s="45"/>
      <c r="L117" s="51"/>
      <c r="M117" s="45"/>
      <c r="N117" s="45"/>
      <c r="O117" s="45"/>
      <c r="P117" s="45"/>
      <c r="Q117" s="45"/>
      <c r="R117" s="45"/>
      <c r="S117" s="9">
        <f t="shared" si="1"/>
        <v>115</v>
      </c>
      <c r="T117" s="13"/>
    </row>
    <row r="118" spans="1:20" ht="15" thickBot="1">
      <c r="A118" s="9">
        <f t="shared" si="2"/>
        <v>116</v>
      </c>
      <c r="B118" s="44" t="s">
        <v>616</v>
      </c>
      <c r="C118" s="15">
        <f t="shared" si="3"/>
        <v>0</v>
      </c>
      <c r="D118" s="45"/>
      <c r="E118" s="45"/>
      <c r="F118" s="45"/>
      <c r="G118" s="45"/>
      <c r="H118" s="45"/>
      <c r="I118" s="45"/>
      <c r="J118" s="45"/>
      <c r="K118" s="45"/>
      <c r="L118" s="51"/>
      <c r="M118" s="45"/>
      <c r="N118" s="45"/>
      <c r="O118" s="45"/>
      <c r="P118" s="45"/>
      <c r="Q118" s="45"/>
      <c r="R118" s="45"/>
      <c r="S118" s="9">
        <f t="shared" si="1"/>
        <v>116</v>
      </c>
      <c r="T118" s="13"/>
    </row>
    <row r="119" spans="1:20" ht="15" thickBot="1">
      <c r="A119" s="9">
        <f t="shared" si="2"/>
        <v>117</v>
      </c>
      <c r="B119" s="44" t="s">
        <v>617</v>
      </c>
      <c r="C119" s="15">
        <f t="shared" si="3"/>
        <v>0</v>
      </c>
      <c r="D119" s="45"/>
      <c r="E119" s="45"/>
      <c r="F119" s="45"/>
      <c r="G119" s="45"/>
      <c r="H119" s="45"/>
      <c r="I119" s="45"/>
      <c r="J119" s="45"/>
      <c r="K119" s="45"/>
      <c r="L119" s="51"/>
      <c r="M119" s="45"/>
      <c r="N119" s="45"/>
      <c r="O119" s="45"/>
      <c r="P119" s="45"/>
      <c r="Q119" s="45"/>
      <c r="R119" s="45"/>
      <c r="S119" s="9">
        <f t="shared" si="1"/>
        <v>117</v>
      </c>
      <c r="T119" s="13"/>
    </row>
    <row r="120" spans="1:20" ht="15" thickBot="1">
      <c r="A120" s="9">
        <f t="shared" si="2"/>
        <v>118</v>
      </c>
      <c r="B120" s="44" t="s">
        <v>174</v>
      </c>
      <c r="C120" s="15">
        <f t="shared" si="3"/>
        <v>0</v>
      </c>
      <c r="D120" s="45"/>
      <c r="E120" s="45"/>
      <c r="F120" s="45"/>
      <c r="G120" s="45"/>
      <c r="H120" s="45"/>
      <c r="I120" s="45"/>
      <c r="J120" s="45"/>
      <c r="K120" s="45"/>
      <c r="L120" s="51"/>
      <c r="M120" s="45"/>
      <c r="N120" s="45"/>
      <c r="O120" s="45"/>
      <c r="P120" s="45"/>
      <c r="Q120" s="45"/>
      <c r="R120" s="45"/>
      <c r="S120" s="9">
        <f t="shared" si="1"/>
        <v>118</v>
      </c>
      <c r="T120" s="13"/>
    </row>
    <row r="121" spans="1:20" ht="15" thickBot="1">
      <c r="A121" s="9">
        <f t="shared" si="2"/>
        <v>119</v>
      </c>
      <c r="B121" s="44" t="s">
        <v>618</v>
      </c>
      <c r="C121" s="15">
        <f t="shared" si="3"/>
        <v>0</v>
      </c>
      <c r="D121" s="45"/>
      <c r="E121" s="45"/>
      <c r="F121" s="45"/>
      <c r="G121" s="45"/>
      <c r="H121" s="45"/>
      <c r="I121" s="45"/>
      <c r="J121" s="45"/>
      <c r="K121" s="45"/>
      <c r="L121" s="51"/>
      <c r="M121" s="45"/>
      <c r="N121" s="45"/>
      <c r="O121" s="45"/>
      <c r="P121" s="45"/>
      <c r="Q121" s="45"/>
      <c r="R121" s="45"/>
      <c r="S121" s="9">
        <f t="shared" si="1"/>
        <v>119</v>
      </c>
      <c r="T121" s="13"/>
    </row>
    <row r="122" spans="1:20" ht="15" thickBot="1">
      <c r="A122" s="9">
        <f t="shared" si="2"/>
        <v>120</v>
      </c>
      <c r="B122" s="44" t="s">
        <v>175</v>
      </c>
      <c r="C122" s="15">
        <f t="shared" si="3"/>
        <v>1</v>
      </c>
      <c r="D122" s="45">
        <v>1</v>
      </c>
      <c r="E122" s="45"/>
      <c r="F122" s="45"/>
      <c r="G122" s="45"/>
      <c r="H122" s="45"/>
      <c r="I122" s="45"/>
      <c r="J122" s="45"/>
      <c r="K122" s="45"/>
      <c r="L122" s="51"/>
      <c r="M122" s="45"/>
      <c r="N122" s="45"/>
      <c r="O122" s="45"/>
      <c r="P122" s="45"/>
      <c r="Q122" s="45"/>
      <c r="R122" s="45"/>
      <c r="S122" s="9">
        <f t="shared" si="1"/>
        <v>120</v>
      </c>
      <c r="T122" s="13"/>
    </row>
    <row r="123" spans="1:20" ht="15" thickBot="1">
      <c r="A123" s="9">
        <f t="shared" si="2"/>
        <v>121</v>
      </c>
      <c r="B123" s="44" t="s">
        <v>176</v>
      </c>
      <c r="C123" s="15">
        <f t="shared" si="3"/>
        <v>0</v>
      </c>
      <c r="D123" s="45"/>
      <c r="E123" s="45"/>
      <c r="F123" s="45"/>
      <c r="G123" s="45"/>
      <c r="H123" s="45"/>
      <c r="I123" s="45"/>
      <c r="J123" s="45"/>
      <c r="K123" s="45"/>
      <c r="L123" s="51"/>
      <c r="M123" s="45"/>
      <c r="N123" s="45"/>
      <c r="O123" s="45"/>
      <c r="P123" s="45"/>
      <c r="Q123" s="45"/>
      <c r="R123" s="45"/>
      <c r="S123" s="9">
        <f t="shared" si="1"/>
        <v>121</v>
      </c>
      <c r="T123" s="13"/>
    </row>
    <row r="124" spans="1:20" ht="15" thickBot="1">
      <c r="A124" s="9">
        <f t="shared" si="2"/>
        <v>122</v>
      </c>
      <c r="B124" s="44" t="s">
        <v>619</v>
      </c>
      <c r="C124" s="15">
        <f t="shared" si="3"/>
        <v>1</v>
      </c>
      <c r="D124" s="45"/>
      <c r="E124" s="45"/>
      <c r="F124" s="45"/>
      <c r="G124" s="45"/>
      <c r="H124" s="45"/>
      <c r="I124" s="45"/>
      <c r="J124" s="45"/>
      <c r="K124" s="45"/>
      <c r="L124" s="51"/>
      <c r="M124" s="45"/>
      <c r="N124" s="45"/>
      <c r="O124" s="45"/>
      <c r="P124" s="45"/>
      <c r="Q124" s="45"/>
      <c r="R124" s="45">
        <v>1</v>
      </c>
      <c r="S124" s="9">
        <f t="shared" si="1"/>
        <v>122</v>
      </c>
      <c r="T124" s="13"/>
    </row>
    <row r="125" spans="1:20" ht="15" thickBot="1">
      <c r="A125" s="9">
        <f t="shared" si="2"/>
        <v>123</v>
      </c>
      <c r="B125" s="44" t="s">
        <v>620</v>
      </c>
      <c r="C125" s="15">
        <f t="shared" si="3"/>
        <v>0</v>
      </c>
      <c r="D125" s="45"/>
      <c r="E125" s="45"/>
      <c r="F125" s="45"/>
      <c r="G125" s="45"/>
      <c r="H125" s="45"/>
      <c r="I125" s="45"/>
      <c r="J125" s="45"/>
      <c r="K125" s="45"/>
      <c r="L125" s="51"/>
      <c r="M125" s="45"/>
      <c r="N125" s="45"/>
      <c r="O125" s="45"/>
      <c r="P125" s="45"/>
      <c r="Q125" s="45"/>
      <c r="R125" s="45"/>
      <c r="S125" s="9">
        <f t="shared" si="1"/>
        <v>123</v>
      </c>
      <c r="T125" s="13"/>
    </row>
    <row r="126" spans="1:20" ht="15" thickBot="1">
      <c r="A126" s="9">
        <f t="shared" si="2"/>
        <v>124</v>
      </c>
      <c r="B126" s="44" t="s">
        <v>177</v>
      </c>
      <c r="C126" s="15">
        <f t="shared" si="3"/>
        <v>2</v>
      </c>
      <c r="D126" s="45"/>
      <c r="E126" s="45">
        <v>1</v>
      </c>
      <c r="F126" s="45"/>
      <c r="G126" s="45"/>
      <c r="H126" s="45"/>
      <c r="I126" s="45"/>
      <c r="J126" s="45"/>
      <c r="K126" s="45"/>
      <c r="L126" s="51"/>
      <c r="M126" s="45"/>
      <c r="N126" s="45"/>
      <c r="O126" s="45"/>
      <c r="P126" s="45"/>
      <c r="Q126" s="45"/>
      <c r="R126" s="45">
        <v>1</v>
      </c>
      <c r="S126" s="9">
        <f t="shared" si="1"/>
        <v>124</v>
      </c>
      <c r="T126" s="13"/>
    </row>
    <row r="127" spans="1:20" ht="15" thickBot="1">
      <c r="A127" s="9">
        <f t="shared" si="2"/>
        <v>125</v>
      </c>
      <c r="B127" s="44" t="s">
        <v>621</v>
      </c>
      <c r="C127" s="15">
        <f t="shared" si="3"/>
        <v>13</v>
      </c>
      <c r="D127" s="45">
        <v>2</v>
      </c>
      <c r="E127" s="45"/>
      <c r="F127" s="45"/>
      <c r="G127" s="45"/>
      <c r="H127" s="45">
        <v>7</v>
      </c>
      <c r="I127" s="45">
        <v>1</v>
      </c>
      <c r="J127" s="45">
        <v>2</v>
      </c>
      <c r="K127" s="45"/>
      <c r="L127" s="51"/>
      <c r="M127" s="45"/>
      <c r="N127" s="45"/>
      <c r="O127" s="45"/>
      <c r="P127" s="45"/>
      <c r="Q127" s="45"/>
      <c r="R127" s="45">
        <v>1</v>
      </c>
      <c r="S127" s="9">
        <f t="shared" si="1"/>
        <v>125</v>
      </c>
      <c r="T127" s="13"/>
    </row>
    <row r="128" spans="1:20" ht="15" thickBot="1">
      <c r="A128" s="9">
        <f t="shared" si="2"/>
        <v>126</v>
      </c>
      <c r="B128" s="44" t="s">
        <v>178</v>
      </c>
      <c r="C128" s="15">
        <f t="shared" si="3"/>
        <v>1</v>
      </c>
      <c r="D128" s="45"/>
      <c r="E128" s="45"/>
      <c r="F128" s="45"/>
      <c r="G128" s="45"/>
      <c r="H128" s="45"/>
      <c r="I128" s="45"/>
      <c r="J128" s="45"/>
      <c r="K128" s="45"/>
      <c r="L128" s="51"/>
      <c r="M128" s="45"/>
      <c r="N128" s="45"/>
      <c r="O128" s="45"/>
      <c r="P128" s="45"/>
      <c r="Q128" s="45"/>
      <c r="R128" s="45">
        <v>1</v>
      </c>
      <c r="S128" s="9">
        <f t="shared" si="1"/>
        <v>126</v>
      </c>
      <c r="T128" s="13"/>
    </row>
    <row r="129" spans="1:20" ht="15" thickBot="1">
      <c r="A129" s="9">
        <f t="shared" si="2"/>
        <v>127</v>
      </c>
      <c r="B129" s="44" t="s">
        <v>622</v>
      </c>
      <c r="C129" s="15">
        <f t="shared" si="3"/>
        <v>0</v>
      </c>
      <c r="D129" s="45"/>
      <c r="E129" s="45"/>
      <c r="F129" s="45"/>
      <c r="G129" s="45"/>
      <c r="H129" s="45"/>
      <c r="I129" s="45"/>
      <c r="J129" s="45"/>
      <c r="K129" s="45"/>
      <c r="L129" s="51"/>
      <c r="M129" s="45"/>
      <c r="N129" s="45"/>
      <c r="O129" s="45"/>
      <c r="P129" s="45"/>
      <c r="Q129" s="45"/>
      <c r="R129" s="45"/>
      <c r="S129" s="9">
        <f t="shared" si="1"/>
        <v>127</v>
      </c>
      <c r="T129" s="13"/>
    </row>
    <row r="130" spans="1:20" ht="15" thickBot="1">
      <c r="A130" s="9">
        <f t="shared" si="2"/>
        <v>128</v>
      </c>
      <c r="B130" s="44" t="s">
        <v>179</v>
      </c>
      <c r="C130" s="15">
        <f t="shared" si="3"/>
        <v>0</v>
      </c>
      <c r="D130" s="45"/>
      <c r="E130" s="45"/>
      <c r="F130" s="45"/>
      <c r="G130" s="45"/>
      <c r="H130" s="45"/>
      <c r="I130" s="45"/>
      <c r="J130" s="45"/>
      <c r="K130" s="45"/>
      <c r="L130" s="51"/>
      <c r="M130" s="45"/>
      <c r="N130" s="45"/>
      <c r="O130" s="45"/>
      <c r="P130" s="45"/>
      <c r="Q130" s="45"/>
      <c r="R130" s="45"/>
      <c r="S130" s="9">
        <f t="shared" si="1"/>
        <v>128</v>
      </c>
      <c r="T130" s="13"/>
    </row>
    <row r="131" spans="1:20" ht="15" thickBot="1">
      <c r="A131" s="9">
        <f t="shared" si="2"/>
        <v>129</v>
      </c>
      <c r="B131" s="44" t="s">
        <v>623</v>
      </c>
      <c r="C131" s="15">
        <f t="shared" ref="C131:C194" si="4">SUM(D131:S131)-S131</f>
        <v>0</v>
      </c>
      <c r="D131" s="45"/>
      <c r="E131" s="45"/>
      <c r="F131" s="45"/>
      <c r="G131" s="45"/>
      <c r="H131" s="45"/>
      <c r="I131" s="45"/>
      <c r="J131" s="45"/>
      <c r="K131" s="45"/>
      <c r="L131" s="51"/>
      <c r="M131" s="45"/>
      <c r="N131" s="45"/>
      <c r="O131" s="45"/>
      <c r="P131" s="45"/>
      <c r="Q131" s="45"/>
      <c r="R131" s="45"/>
      <c r="S131" s="9">
        <f t="shared" si="1"/>
        <v>129</v>
      </c>
      <c r="T131" s="13"/>
    </row>
    <row r="132" spans="1:20" ht="15" thickBot="1">
      <c r="A132" s="9">
        <f t="shared" si="2"/>
        <v>130</v>
      </c>
      <c r="B132" s="44" t="s">
        <v>180</v>
      </c>
      <c r="C132" s="15">
        <f t="shared" si="4"/>
        <v>0</v>
      </c>
      <c r="D132" s="45"/>
      <c r="E132" s="45"/>
      <c r="F132" s="45"/>
      <c r="G132" s="45"/>
      <c r="H132" s="45"/>
      <c r="I132" s="45"/>
      <c r="J132" s="45"/>
      <c r="K132" s="45"/>
      <c r="L132" s="51"/>
      <c r="M132" s="45"/>
      <c r="N132" s="45"/>
      <c r="O132" s="45"/>
      <c r="P132" s="45"/>
      <c r="Q132" s="45"/>
      <c r="R132" s="45"/>
      <c r="S132" s="9">
        <f t="shared" si="1"/>
        <v>130</v>
      </c>
      <c r="T132" s="13"/>
    </row>
    <row r="133" spans="1:20" ht="15" thickBot="1">
      <c r="A133" s="9">
        <f t="shared" si="2"/>
        <v>131</v>
      </c>
      <c r="B133" s="44" t="s">
        <v>624</v>
      </c>
      <c r="C133" s="15">
        <f t="shared" si="4"/>
        <v>0</v>
      </c>
      <c r="D133" s="45"/>
      <c r="E133" s="45"/>
      <c r="F133" s="45"/>
      <c r="G133" s="45"/>
      <c r="H133" s="45"/>
      <c r="I133" s="45"/>
      <c r="J133" s="45"/>
      <c r="K133" s="45"/>
      <c r="L133" s="51"/>
      <c r="M133" s="45"/>
      <c r="N133" s="45"/>
      <c r="O133" s="45"/>
      <c r="P133" s="45"/>
      <c r="Q133" s="45"/>
      <c r="R133" s="45"/>
      <c r="S133" s="9">
        <f t="shared" si="1"/>
        <v>131</v>
      </c>
      <c r="T133" s="13"/>
    </row>
    <row r="134" spans="1:20" ht="15" thickBot="1">
      <c r="A134" s="9">
        <f t="shared" si="2"/>
        <v>132</v>
      </c>
      <c r="B134" s="44" t="s">
        <v>625</v>
      </c>
      <c r="C134" s="15">
        <f t="shared" si="4"/>
        <v>0</v>
      </c>
      <c r="D134" s="45"/>
      <c r="E134" s="45"/>
      <c r="F134" s="45"/>
      <c r="G134" s="45"/>
      <c r="H134" s="45"/>
      <c r="I134" s="45"/>
      <c r="J134" s="45"/>
      <c r="K134" s="45"/>
      <c r="L134" s="51"/>
      <c r="M134" s="45"/>
      <c r="N134" s="45"/>
      <c r="O134" s="45"/>
      <c r="P134" s="45"/>
      <c r="Q134" s="45"/>
      <c r="R134" s="45"/>
      <c r="S134" s="9">
        <f t="shared" si="1"/>
        <v>132</v>
      </c>
      <c r="T134" s="13"/>
    </row>
    <row r="135" spans="1:20" ht="15" thickBot="1">
      <c r="A135" s="9">
        <f t="shared" si="2"/>
        <v>133</v>
      </c>
      <c r="B135" s="44" t="s">
        <v>626</v>
      </c>
      <c r="C135" s="15">
        <f t="shared" si="4"/>
        <v>0</v>
      </c>
      <c r="D135" s="45"/>
      <c r="E135" s="45"/>
      <c r="F135" s="45"/>
      <c r="G135" s="45"/>
      <c r="H135" s="45"/>
      <c r="I135" s="45"/>
      <c r="J135" s="45"/>
      <c r="K135" s="45"/>
      <c r="L135" s="51"/>
      <c r="M135" s="45"/>
      <c r="N135" s="45"/>
      <c r="O135" s="45"/>
      <c r="P135" s="45"/>
      <c r="Q135" s="45"/>
      <c r="R135" s="45"/>
      <c r="S135" s="9">
        <f t="shared" si="1"/>
        <v>133</v>
      </c>
      <c r="T135" s="13"/>
    </row>
    <row r="136" spans="1:20" ht="15" thickBot="1">
      <c r="A136" s="9">
        <f t="shared" si="2"/>
        <v>134</v>
      </c>
      <c r="B136" s="44" t="s">
        <v>181</v>
      </c>
      <c r="C136" s="15">
        <f t="shared" si="4"/>
        <v>0</v>
      </c>
      <c r="D136" s="45"/>
      <c r="E136" s="45"/>
      <c r="F136" s="45"/>
      <c r="G136" s="45"/>
      <c r="H136" s="45"/>
      <c r="I136" s="45"/>
      <c r="J136" s="45"/>
      <c r="K136" s="45"/>
      <c r="L136" s="51"/>
      <c r="M136" s="45"/>
      <c r="N136" s="45"/>
      <c r="O136" s="45"/>
      <c r="P136" s="45"/>
      <c r="Q136" s="45"/>
      <c r="R136" s="45"/>
      <c r="S136" s="9">
        <f t="shared" si="1"/>
        <v>134</v>
      </c>
      <c r="T136" s="13"/>
    </row>
    <row r="137" spans="1:20" ht="15" thickBot="1">
      <c r="A137" s="9">
        <f t="shared" si="2"/>
        <v>135</v>
      </c>
      <c r="B137" s="44" t="s">
        <v>627</v>
      </c>
      <c r="C137" s="15">
        <f t="shared" si="4"/>
        <v>0</v>
      </c>
      <c r="D137" s="45"/>
      <c r="E137" s="45"/>
      <c r="F137" s="45"/>
      <c r="G137" s="45"/>
      <c r="H137" s="45"/>
      <c r="I137" s="45"/>
      <c r="J137" s="45"/>
      <c r="K137" s="45"/>
      <c r="L137" s="51"/>
      <c r="M137" s="45"/>
      <c r="N137" s="45"/>
      <c r="O137" s="45"/>
      <c r="P137" s="45"/>
      <c r="Q137" s="45"/>
      <c r="R137" s="45"/>
      <c r="S137" s="9">
        <f t="shared" si="1"/>
        <v>135</v>
      </c>
      <c r="T137" s="13"/>
    </row>
    <row r="138" spans="1:20" ht="15" thickBot="1">
      <c r="A138" s="9">
        <f t="shared" si="2"/>
        <v>136</v>
      </c>
      <c r="B138" s="44" t="s">
        <v>628</v>
      </c>
      <c r="C138" s="15">
        <f t="shared" si="4"/>
        <v>2</v>
      </c>
      <c r="D138" s="45"/>
      <c r="E138" s="45">
        <v>1</v>
      </c>
      <c r="F138" s="45"/>
      <c r="G138" s="45"/>
      <c r="H138" s="45"/>
      <c r="I138" s="45"/>
      <c r="J138" s="45"/>
      <c r="K138" s="45"/>
      <c r="L138" s="51"/>
      <c r="M138" s="45"/>
      <c r="N138" s="45"/>
      <c r="O138" s="45">
        <v>1</v>
      </c>
      <c r="P138" s="45"/>
      <c r="Q138" s="45"/>
      <c r="R138" s="45"/>
      <c r="S138" s="9">
        <f t="shared" si="1"/>
        <v>136</v>
      </c>
      <c r="T138" s="13"/>
    </row>
    <row r="139" spans="1:20" ht="15" thickBot="1">
      <c r="A139" s="9">
        <f t="shared" si="2"/>
        <v>137</v>
      </c>
      <c r="B139" s="44" t="s">
        <v>182</v>
      </c>
      <c r="C139" s="15">
        <f t="shared" si="4"/>
        <v>0</v>
      </c>
      <c r="D139" s="45"/>
      <c r="E139" s="45"/>
      <c r="F139" s="45"/>
      <c r="G139" s="45"/>
      <c r="H139" s="45"/>
      <c r="I139" s="45"/>
      <c r="J139" s="45"/>
      <c r="K139" s="45"/>
      <c r="L139" s="51"/>
      <c r="M139" s="45"/>
      <c r="N139" s="45"/>
      <c r="O139" s="45"/>
      <c r="P139" s="45"/>
      <c r="Q139" s="45"/>
      <c r="R139" s="45"/>
      <c r="S139" s="9">
        <f t="shared" si="1"/>
        <v>137</v>
      </c>
      <c r="T139" s="13"/>
    </row>
    <row r="140" spans="1:20" ht="15" thickBot="1">
      <c r="A140" s="9">
        <f t="shared" si="2"/>
        <v>138</v>
      </c>
      <c r="B140" s="44" t="s">
        <v>629</v>
      </c>
      <c r="C140" s="15">
        <f t="shared" si="4"/>
        <v>2</v>
      </c>
      <c r="D140" s="45"/>
      <c r="E140" s="45"/>
      <c r="F140" s="45"/>
      <c r="G140" s="45"/>
      <c r="H140" s="45">
        <v>1</v>
      </c>
      <c r="I140" s="45"/>
      <c r="J140" s="45"/>
      <c r="K140" s="45"/>
      <c r="L140" s="51"/>
      <c r="M140" s="45"/>
      <c r="N140" s="45"/>
      <c r="O140" s="45">
        <v>1</v>
      </c>
      <c r="P140" s="45"/>
      <c r="Q140" s="45"/>
      <c r="R140" s="45"/>
      <c r="S140" s="9">
        <f t="shared" si="1"/>
        <v>138</v>
      </c>
      <c r="T140" s="13"/>
    </row>
    <row r="141" spans="1:20" ht="15" thickBot="1">
      <c r="A141" s="9">
        <f t="shared" si="2"/>
        <v>139</v>
      </c>
      <c r="B141" s="44" t="s">
        <v>630</v>
      </c>
      <c r="C141" s="15">
        <f t="shared" si="4"/>
        <v>1</v>
      </c>
      <c r="D141" s="45"/>
      <c r="E141" s="45"/>
      <c r="F141" s="45"/>
      <c r="G141" s="45"/>
      <c r="H141" s="45">
        <v>1</v>
      </c>
      <c r="I141" s="45"/>
      <c r="J141" s="45"/>
      <c r="K141" s="45"/>
      <c r="L141" s="51"/>
      <c r="M141" s="45"/>
      <c r="N141" s="45"/>
      <c r="O141" s="45"/>
      <c r="P141" s="45"/>
      <c r="Q141" s="45"/>
      <c r="R141" s="45"/>
      <c r="S141" s="9">
        <f t="shared" si="1"/>
        <v>139</v>
      </c>
      <c r="T141" s="13"/>
    </row>
    <row r="142" spans="1:20" ht="15" thickBot="1">
      <c r="A142" s="9">
        <f t="shared" si="2"/>
        <v>140</v>
      </c>
      <c r="B142" s="44" t="s">
        <v>631</v>
      </c>
      <c r="C142" s="15">
        <f t="shared" si="4"/>
        <v>0</v>
      </c>
      <c r="D142" s="45"/>
      <c r="E142" s="45"/>
      <c r="F142" s="45"/>
      <c r="G142" s="45"/>
      <c r="H142" s="45"/>
      <c r="I142" s="45"/>
      <c r="J142" s="45"/>
      <c r="K142" s="45"/>
      <c r="L142" s="51"/>
      <c r="M142" s="45"/>
      <c r="N142" s="45"/>
      <c r="O142" s="45"/>
      <c r="P142" s="45"/>
      <c r="Q142" s="45"/>
      <c r="R142" s="45"/>
      <c r="S142" s="9">
        <f t="shared" si="1"/>
        <v>140</v>
      </c>
      <c r="T142" s="13"/>
    </row>
    <row r="143" spans="1:20" ht="15" thickBot="1">
      <c r="A143" s="9">
        <f t="shared" si="2"/>
        <v>141</v>
      </c>
      <c r="B143" s="44" t="s">
        <v>183</v>
      </c>
      <c r="C143" s="15">
        <f t="shared" si="4"/>
        <v>0</v>
      </c>
      <c r="D143" s="45"/>
      <c r="E143" s="45"/>
      <c r="F143" s="45"/>
      <c r="G143" s="45"/>
      <c r="H143" s="45"/>
      <c r="I143" s="45"/>
      <c r="J143" s="45"/>
      <c r="K143" s="45"/>
      <c r="L143" s="51"/>
      <c r="M143" s="45"/>
      <c r="N143" s="45"/>
      <c r="O143" s="45"/>
      <c r="P143" s="45"/>
      <c r="Q143" s="45"/>
      <c r="R143" s="45"/>
      <c r="S143" s="9">
        <f t="shared" si="1"/>
        <v>141</v>
      </c>
      <c r="T143" s="13"/>
    </row>
    <row r="144" spans="1:20" ht="15" thickBot="1">
      <c r="A144" s="9">
        <f t="shared" si="2"/>
        <v>142</v>
      </c>
      <c r="B144" s="44" t="s">
        <v>184</v>
      </c>
      <c r="C144" s="15">
        <f t="shared" si="4"/>
        <v>0</v>
      </c>
      <c r="D144" s="45"/>
      <c r="E144" s="45"/>
      <c r="F144" s="45"/>
      <c r="G144" s="45"/>
      <c r="H144" s="45"/>
      <c r="I144" s="45"/>
      <c r="J144" s="45"/>
      <c r="K144" s="45"/>
      <c r="L144" s="51"/>
      <c r="M144" s="45"/>
      <c r="N144" s="45"/>
      <c r="O144" s="45"/>
      <c r="P144" s="45"/>
      <c r="Q144" s="45"/>
      <c r="R144" s="45"/>
      <c r="S144" s="9">
        <f t="shared" si="1"/>
        <v>142</v>
      </c>
      <c r="T144" s="13"/>
    </row>
    <row r="145" spans="1:20" ht="15" thickBot="1">
      <c r="A145" s="9">
        <f t="shared" si="2"/>
        <v>143</v>
      </c>
      <c r="B145" s="44" t="s">
        <v>185</v>
      </c>
      <c r="C145" s="15">
        <f t="shared" si="4"/>
        <v>0</v>
      </c>
      <c r="D145" s="45"/>
      <c r="E145" s="45"/>
      <c r="F145" s="45"/>
      <c r="G145" s="45"/>
      <c r="H145" s="45"/>
      <c r="I145" s="45"/>
      <c r="J145" s="45"/>
      <c r="K145" s="45"/>
      <c r="L145" s="51"/>
      <c r="M145" s="45"/>
      <c r="N145" s="45"/>
      <c r="O145" s="45"/>
      <c r="P145" s="45"/>
      <c r="Q145" s="45"/>
      <c r="R145" s="45"/>
      <c r="S145" s="9">
        <f t="shared" si="1"/>
        <v>143</v>
      </c>
      <c r="T145" s="13"/>
    </row>
    <row r="146" spans="1:20" ht="15" thickBot="1">
      <c r="A146" s="9">
        <f t="shared" si="2"/>
        <v>144</v>
      </c>
      <c r="B146" s="44" t="s">
        <v>632</v>
      </c>
      <c r="C146" s="15">
        <f t="shared" si="4"/>
        <v>0</v>
      </c>
      <c r="D146" s="45"/>
      <c r="E146" s="45"/>
      <c r="F146" s="45"/>
      <c r="G146" s="45"/>
      <c r="H146" s="45"/>
      <c r="I146" s="45"/>
      <c r="J146" s="45"/>
      <c r="K146" s="45"/>
      <c r="L146" s="51"/>
      <c r="M146" s="45"/>
      <c r="N146" s="45"/>
      <c r="O146" s="45"/>
      <c r="P146" s="45"/>
      <c r="Q146" s="45"/>
      <c r="R146" s="45"/>
      <c r="S146" s="9">
        <f t="shared" si="1"/>
        <v>144</v>
      </c>
      <c r="T146" s="13"/>
    </row>
    <row r="147" spans="1:20" ht="15" thickBot="1">
      <c r="A147" s="9">
        <f t="shared" si="2"/>
        <v>145</v>
      </c>
      <c r="B147" s="44" t="s">
        <v>633</v>
      </c>
      <c r="C147" s="15">
        <f t="shared" si="4"/>
        <v>0</v>
      </c>
      <c r="D147" s="45"/>
      <c r="E147" s="45"/>
      <c r="F147" s="45"/>
      <c r="G147" s="45"/>
      <c r="H147" s="45"/>
      <c r="I147" s="45"/>
      <c r="J147" s="45"/>
      <c r="K147" s="45"/>
      <c r="L147" s="51"/>
      <c r="M147" s="45"/>
      <c r="N147" s="45"/>
      <c r="O147" s="45"/>
      <c r="P147" s="45"/>
      <c r="Q147" s="45"/>
      <c r="R147" s="45"/>
      <c r="S147" s="9">
        <f t="shared" si="1"/>
        <v>145</v>
      </c>
      <c r="T147" s="13"/>
    </row>
    <row r="148" spans="1:20" ht="15" thickBot="1">
      <c r="A148" s="9">
        <f t="shared" si="2"/>
        <v>146</v>
      </c>
      <c r="B148" s="44" t="s">
        <v>634</v>
      </c>
      <c r="C148" s="15">
        <f t="shared" si="4"/>
        <v>0</v>
      </c>
      <c r="D148" s="45"/>
      <c r="E148" s="45"/>
      <c r="F148" s="45"/>
      <c r="G148" s="45"/>
      <c r="H148" s="45"/>
      <c r="I148" s="45"/>
      <c r="J148" s="45"/>
      <c r="K148" s="45"/>
      <c r="L148" s="51"/>
      <c r="M148" s="45"/>
      <c r="N148" s="45"/>
      <c r="O148" s="45"/>
      <c r="P148" s="45"/>
      <c r="Q148" s="45"/>
      <c r="R148" s="45"/>
      <c r="S148" s="9">
        <f t="shared" si="1"/>
        <v>146</v>
      </c>
      <c r="T148" s="13"/>
    </row>
    <row r="149" spans="1:20" ht="15" thickBot="1">
      <c r="A149" s="9">
        <f t="shared" si="2"/>
        <v>147</v>
      </c>
      <c r="B149" s="44" t="s">
        <v>635</v>
      </c>
      <c r="C149" s="15">
        <f t="shared" si="4"/>
        <v>0</v>
      </c>
      <c r="D149" s="45"/>
      <c r="E149" s="45"/>
      <c r="F149" s="45"/>
      <c r="G149" s="45"/>
      <c r="H149" s="45"/>
      <c r="I149" s="45"/>
      <c r="J149" s="45"/>
      <c r="K149" s="45"/>
      <c r="L149" s="51"/>
      <c r="M149" s="45"/>
      <c r="N149" s="45"/>
      <c r="O149" s="45"/>
      <c r="P149" s="45"/>
      <c r="Q149" s="45"/>
      <c r="R149" s="45"/>
      <c r="S149" s="9">
        <f t="shared" si="1"/>
        <v>147</v>
      </c>
      <c r="T149" s="13"/>
    </row>
    <row r="150" spans="1:20" ht="15" thickBot="1">
      <c r="A150" s="9">
        <f t="shared" si="2"/>
        <v>148</v>
      </c>
      <c r="B150" s="44" t="s">
        <v>636</v>
      </c>
      <c r="C150" s="15">
        <f t="shared" si="4"/>
        <v>0</v>
      </c>
      <c r="D150" s="45"/>
      <c r="E150" s="45"/>
      <c r="F150" s="45"/>
      <c r="G150" s="45"/>
      <c r="H150" s="45"/>
      <c r="I150" s="45"/>
      <c r="J150" s="45"/>
      <c r="K150" s="45"/>
      <c r="L150" s="51"/>
      <c r="M150" s="45"/>
      <c r="N150" s="45"/>
      <c r="O150" s="45"/>
      <c r="P150" s="45"/>
      <c r="Q150" s="45"/>
      <c r="R150" s="45"/>
      <c r="S150" s="9">
        <f t="shared" si="1"/>
        <v>148</v>
      </c>
      <c r="T150" s="13"/>
    </row>
    <row r="151" spans="1:20" ht="15" thickBot="1">
      <c r="A151" s="9">
        <f t="shared" si="2"/>
        <v>149</v>
      </c>
      <c r="B151" s="44" t="s">
        <v>186</v>
      </c>
      <c r="C151" s="15">
        <f t="shared" si="4"/>
        <v>30</v>
      </c>
      <c r="D151" s="45">
        <v>26</v>
      </c>
      <c r="E151" s="45">
        <v>4</v>
      </c>
      <c r="F151" s="45"/>
      <c r="G151" s="45"/>
      <c r="H151" s="45"/>
      <c r="I151" s="45"/>
      <c r="J151" s="45"/>
      <c r="K151" s="45"/>
      <c r="L151" s="51"/>
      <c r="M151" s="45"/>
      <c r="N151" s="45"/>
      <c r="O151" s="45"/>
      <c r="P151" s="45"/>
      <c r="Q151" s="45"/>
      <c r="R151" s="45"/>
      <c r="S151" s="9">
        <f t="shared" si="1"/>
        <v>149</v>
      </c>
      <c r="T151" s="13"/>
    </row>
    <row r="152" spans="1:20" ht="15" thickBot="1">
      <c r="A152" s="9">
        <f t="shared" si="2"/>
        <v>150</v>
      </c>
      <c r="B152" s="44" t="s">
        <v>187</v>
      </c>
      <c r="C152" s="15">
        <f t="shared" si="4"/>
        <v>0</v>
      </c>
      <c r="D152" s="45"/>
      <c r="E152" s="45"/>
      <c r="F152" s="45"/>
      <c r="G152" s="45"/>
      <c r="H152" s="45"/>
      <c r="I152" s="45"/>
      <c r="J152" s="45"/>
      <c r="K152" s="45"/>
      <c r="L152" s="51"/>
      <c r="M152" s="45"/>
      <c r="N152" s="45"/>
      <c r="O152" s="45"/>
      <c r="P152" s="45"/>
      <c r="Q152" s="45"/>
      <c r="R152" s="45"/>
      <c r="S152" s="9">
        <f t="shared" si="1"/>
        <v>150</v>
      </c>
      <c r="T152" s="13"/>
    </row>
    <row r="153" spans="1:20" ht="15" thickBot="1">
      <c r="A153" s="9">
        <f t="shared" si="2"/>
        <v>151</v>
      </c>
      <c r="B153" s="44" t="s">
        <v>637</v>
      </c>
      <c r="C153" s="15">
        <f t="shared" si="4"/>
        <v>0</v>
      </c>
      <c r="D153" s="45"/>
      <c r="E153" s="45"/>
      <c r="F153" s="45"/>
      <c r="G153" s="45"/>
      <c r="H153" s="45"/>
      <c r="I153" s="45"/>
      <c r="J153" s="45"/>
      <c r="K153" s="45"/>
      <c r="L153" s="51"/>
      <c r="M153" s="45"/>
      <c r="N153" s="45"/>
      <c r="O153" s="45"/>
      <c r="P153" s="45"/>
      <c r="Q153" s="45"/>
      <c r="R153" s="45"/>
      <c r="S153" s="9">
        <f t="shared" si="1"/>
        <v>151</v>
      </c>
      <c r="T153" s="13"/>
    </row>
    <row r="154" spans="1:20" ht="15" thickBot="1">
      <c r="A154" s="9">
        <f t="shared" si="2"/>
        <v>152</v>
      </c>
      <c r="B154" s="44" t="s">
        <v>188</v>
      </c>
      <c r="C154" s="15">
        <f t="shared" si="4"/>
        <v>1</v>
      </c>
      <c r="D154" s="45"/>
      <c r="E154" s="45"/>
      <c r="F154" s="45"/>
      <c r="G154" s="45"/>
      <c r="H154" s="45">
        <v>1</v>
      </c>
      <c r="I154" s="45"/>
      <c r="J154" s="45"/>
      <c r="K154" s="45"/>
      <c r="L154" s="51"/>
      <c r="M154" s="45"/>
      <c r="N154" s="45"/>
      <c r="O154" s="45"/>
      <c r="P154" s="45"/>
      <c r="Q154" s="45"/>
      <c r="R154" s="45"/>
      <c r="S154" s="9">
        <f t="shared" si="1"/>
        <v>152</v>
      </c>
      <c r="T154" s="13"/>
    </row>
    <row r="155" spans="1:20" ht="15" thickBot="1">
      <c r="A155" s="9">
        <f t="shared" si="2"/>
        <v>153</v>
      </c>
      <c r="B155" s="44" t="s">
        <v>638</v>
      </c>
      <c r="C155" s="15">
        <f t="shared" si="4"/>
        <v>0</v>
      </c>
      <c r="D155" s="45"/>
      <c r="E155" s="45"/>
      <c r="F155" s="45"/>
      <c r="G155" s="45"/>
      <c r="H155" s="45"/>
      <c r="I155" s="45"/>
      <c r="J155" s="45"/>
      <c r="K155" s="45"/>
      <c r="L155" s="51"/>
      <c r="M155" s="45"/>
      <c r="N155" s="45"/>
      <c r="O155" s="45"/>
      <c r="P155" s="45"/>
      <c r="Q155" s="45"/>
      <c r="R155" s="45"/>
      <c r="S155" s="9">
        <f t="shared" si="1"/>
        <v>153</v>
      </c>
      <c r="T155" s="13"/>
    </row>
    <row r="156" spans="1:20" ht="15" thickBot="1">
      <c r="A156" s="9">
        <f t="shared" si="2"/>
        <v>154</v>
      </c>
      <c r="B156" s="44" t="s">
        <v>189</v>
      </c>
      <c r="C156" s="15">
        <f t="shared" si="4"/>
        <v>0</v>
      </c>
      <c r="D156" s="45"/>
      <c r="E156" s="45"/>
      <c r="F156" s="45"/>
      <c r="G156" s="45"/>
      <c r="H156" s="45"/>
      <c r="I156" s="45"/>
      <c r="J156" s="45"/>
      <c r="K156" s="45"/>
      <c r="L156" s="51"/>
      <c r="M156" s="45"/>
      <c r="N156" s="45"/>
      <c r="O156" s="45"/>
      <c r="P156" s="45"/>
      <c r="Q156" s="45"/>
      <c r="R156" s="45"/>
      <c r="S156" s="9">
        <f t="shared" si="1"/>
        <v>154</v>
      </c>
      <c r="T156" s="13"/>
    </row>
    <row r="157" spans="1:20" ht="15" thickBot="1">
      <c r="A157" s="9">
        <f t="shared" si="2"/>
        <v>155</v>
      </c>
      <c r="B157" s="44" t="s">
        <v>639</v>
      </c>
      <c r="C157" s="15">
        <f t="shared" si="4"/>
        <v>0</v>
      </c>
      <c r="D157" s="45"/>
      <c r="E157" s="45"/>
      <c r="F157" s="45"/>
      <c r="G157" s="45"/>
      <c r="H157" s="45"/>
      <c r="I157" s="45"/>
      <c r="J157" s="45"/>
      <c r="K157" s="45"/>
      <c r="L157" s="51"/>
      <c r="M157" s="45"/>
      <c r="N157" s="45"/>
      <c r="O157" s="45"/>
      <c r="P157" s="45"/>
      <c r="Q157" s="45"/>
      <c r="R157" s="45"/>
      <c r="S157" s="9">
        <f t="shared" si="1"/>
        <v>155</v>
      </c>
      <c r="T157" s="13"/>
    </row>
    <row r="158" spans="1:20" ht="15" thickBot="1">
      <c r="A158" s="9">
        <f t="shared" si="2"/>
        <v>156</v>
      </c>
      <c r="B158" s="44" t="s">
        <v>190</v>
      </c>
      <c r="C158" s="15">
        <f t="shared" si="4"/>
        <v>1</v>
      </c>
      <c r="D158" s="45">
        <v>1</v>
      </c>
      <c r="E158" s="45"/>
      <c r="F158" s="45"/>
      <c r="G158" s="45"/>
      <c r="H158" s="45"/>
      <c r="I158" s="45"/>
      <c r="J158" s="45"/>
      <c r="K158" s="45"/>
      <c r="L158" s="51"/>
      <c r="M158" s="45"/>
      <c r="N158" s="45"/>
      <c r="O158" s="45"/>
      <c r="P158" s="45"/>
      <c r="Q158" s="45"/>
      <c r="R158" s="45"/>
      <c r="S158" s="9">
        <f t="shared" si="1"/>
        <v>156</v>
      </c>
      <c r="T158" s="13"/>
    </row>
    <row r="159" spans="1:20" ht="15" thickBot="1">
      <c r="A159" s="9">
        <f t="shared" si="2"/>
        <v>157</v>
      </c>
      <c r="B159" s="44" t="s">
        <v>191</v>
      </c>
      <c r="C159" s="15">
        <f t="shared" si="4"/>
        <v>0</v>
      </c>
      <c r="D159" s="45"/>
      <c r="E159" s="45"/>
      <c r="F159" s="45"/>
      <c r="G159" s="45"/>
      <c r="H159" s="45"/>
      <c r="I159" s="45"/>
      <c r="J159" s="45"/>
      <c r="K159" s="45"/>
      <c r="L159" s="51"/>
      <c r="M159" s="45"/>
      <c r="N159" s="45"/>
      <c r="O159" s="45"/>
      <c r="P159" s="45"/>
      <c r="Q159" s="45"/>
      <c r="R159" s="45"/>
      <c r="S159" s="9">
        <f t="shared" si="1"/>
        <v>157</v>
      </c>
      <c r="T159" s="13"/>
    </row>
    <row r="160" spans="1:20" ht="15" thickBot="1">
      <c r="A160" s="9">
        <f t="shared" si="2"/>
        <v>158</v>
      </c>
      <c r="B160" s="44" t="s">
        <v>640</v>
      </c>
      <c r="C160" s="15">
        <f t="shared" si="4"/>
        <v>1</v>
      </c>
      <c r="D160" s="45"/>
      <c r="E160" s="45"/>
      <c r="F160" s="45"/>
      <c r="G160" s="45"/>
      <c r="H160" s="45"/>
      <c r="I160" s="45"/>
      <c r="J160" s="45"/>
      <c r="K160" s="45"/>
      <c r="L160" s="51"/>
      <c r="M160" s="45"/>
      <c r="N160" s="45"/>
      <c r="O160" s="45">
        <v>1</v>
      </c>
      <c r="P160" s="45"/>
      <c r="Q160" s="45"/>
      <c r="R160" s="45"/>
      <c r="S160" s="9">
        <f t="shared" si="1"/>
        <v>158</v>
      </c>
      <c r="T160" s="13"/>
    </row>
    <row r="161" spans="1:20" ht="15" thickBot="1">
      <c r="A161" s="9">
        <f>A160+1</f>
        <v>159</v>
      </c>
      <c r="B161" s="44" t="s">
        <v>192</v>
      </c>
      <c r="C161" s="15">
        <f t="shared" si="4"/>
        <v>0</v>
      </c>
      <c r="D161" s="45"/>
      <c r="E161" s="45"/>
      <c r="F161" s="45"/>
      <c r="G161" s="45"/>
      <c r="H161" s="45"/>
      <c r="I161" s="45"/>
      <c r="J161" s="45"/>
      <c r="K161" s="45"/>
      <c r="L161" s="51"/>
      <c r="M161" s="45"/>
      <c r="N161" s="45"/>
      <c r="O161" s="45"/>
      <c r="P161" s="45"/>
      <c r="Q161" s="45"/>
      <c r="R161" s="45"/>
      <c r="S161" s="9">
        <f t="shared" si="1"/>
        <v>159</v>
      </c>
      <c r="T161" s="13"/>
    </row>
    <row r="162" spans="1:20" ht="15" thickBot="1">
      <c r="A162" s="9">
        <f>A161+1</f>
        <v>160</v>
      </c>
      <c r="B162" s="44" t="s">
        <v>641</v>
      </c>
      <c r="C162" s="15">
        <f t="shared" si="4"/>
        <v>0</v>
      </c>
      <c r="D162" s="45"/>
      <c r="E162" s="45"/>
      <c r="F162" s="45"/>
      <c r="G162" s="45"/>
      <c r="H162" s="45"/>
      <c r="I162" s="45"/>
      <c r="J162" s="45"/>
      <c r="K162" s="45"/>
      <c r="L162" s="51"/>
      <c r="M162" s="45"/>
      <c r="N162" s="45"/>
      <c r="O162" s="45"/>
      <c r="P162" s="45"/>
      <c r="Q162" s="45"/>
      <c r="R162" s="45"/>
      <c r="S162" s="9">
        <f t="shared" si="1"/>
        <v>160</v>
      </c>
      <c r="T162" s="13"/>
    </row>
    <row r="163" spans="1:20" ht="15" thickBot="1">
      <c r="A163" s="9">
        <f>A162+1</f>
        <v>161</v>
      </c>
      <c r="B163" s="44" t="s">
        <v>193</v>
      </c>
      <c r="C163" s="15">
        <f t="shared" si="4"/>
        <v>0</v>
      </c>
      <c r="D163" s="45"/>
      <c r="E163" s="45"/>
      <c r="F163" s="45"/>
      <c r="G163" s="45"/>
      <c r="H163" s="45"/>
      <c r="I163" s="45"/>
      <c r="J163" s="45"/>
      <c r="K163" s="45"/>
      <c r="L163" s="51"/>
      <c r="M163" s="45"/>
      <c r="N163" s="45"/>
      <c r="O163" s="45"/>
      <c r="P163" s="45"/>
      <c r="Q163" s="45"/>
      <c r="R163" s="45"/>
      <c r="S163" s="9">
        <f t="shared" si="1"/>
        <v>161</v>
      </c>
      <c r="T163" s="13"/>
    </row>
    <row r="164" spans="1:20" ht="15" thickBot="1">
      <c r="A164" s="9">
        <f>A163+1</f>
        <v>162</v>
      </c>
      <c r="B164" s="44" t="s">
        <v>1055</v>
      </c>
      <c r="C164" s="15">
        <f t="shared" si="4"/>
        <v>0</v>
      </c>
      <c r="D164" s="45"/>
      <c r="E164" s="45"/>
      <c r="F164" s="45"/>
      <c r="G164" s="45"/>
      <c r="H164" s="45"/>
      <c r="I164" s="45"/>
      <c r="J164" s="45"/>
      <c r="K164" s="45"/>
      <c r="L164" s="51"/>
      <c r="M164" s="45"/>
      <c r="N164" s="45"/>
      <c r="O164" s="45"/>
      <c r="P164" s="45"/>
      <c r="Q164" s="45"/>
      <c r="R164" s="45"/>
      <c r="S164" s="9">
        <f t="shared" si="1"/>
        <v>162</v>
      </c>
      <c r="T164" s="13"/>
    </row>
    <row r="165" spans="1:20" ht="15" thickBot="1">
      <c r="A165" s="9">
        <f>A164+1</f>
        <v>163</v>
      </c>
      <c r="B165" s="44" t="s">
        <v>194</v>
      </c>
      <c r="C165" s="15">
        <f t="shared" si="4"/>
        <v>0</v>
      </c>
      <c r="D165" s="45"/>
      <c r="E165" s="45"/>
      <c r="F165" s="45"/>
      <c r="G165" s="45"/>
      <c r="H165" s="45"/>
      <c r="I165" s="45"/>
      <c r="J165" s="45"/>
      <c r="K165" s="45"/>
      <c r="L165" s="51"/>
      <c r="M165" s="45"/>
      <c r="N165" s="45"/>
      <c r="O165" s="45"/>
      <c r="P165" s="45"/>
      <c r="Q165" s="45"/>
      <c r="R165" s="45"/>
      <c r="S165" s="9">
        <f t="shared" si="1"/>
        <v>163</v>
      </c>
      <c r="T165" s="13"/>
    </row>
    <row r="166" spans="1:20" ht="15" thickBot="1">
      <c r="A166" s="9">
        <f t="shared" si="2"/>
        <v>164</v>
      </c>
      <c r="B166" s="44" t="s">
        <v>195</v>
      </c>
      <c r="C166" s="15">
        <f t="shared" si="4"/>
        <v>0</v>
      </c>
      <c r="D166" s="45"/>
      <c r="E166" s="45"/>
      <c r="F166" s="45"/>
      <c r="G166" s="45"/>
      <c r="H166" s="45"/>
      <c r="I166" s="45"/>
      <c r="J166" s="45"/>
      <c r="K166" s="45"/>
      <c r="L166" s="51"/>
      <c r="M166" s="45"/>
      <c r="N166" s="45"/>
      <c r="O166" s="45"/>
      <c r="P166" s="45"/>
      <c r="Q166" s="45"/>
      <c r="R166" s="45"/>
      <c r="S166" s="9">
        <f t="shared" si="1"/>
        <v>164</v>
      </c>
      <c r="T166" s="13"/>
    </row>
    <row r="167" spans="1:20" ht="15" thickBot="1">
      <c r="A167" s="9">
        <f t="shared" si="2"/>
        <v>165</v>
      </c>
      <c r="B167" s="44" t="s">
        <v>642</v>
      </c>
      <c r="C167" s="15">
        <f t="shared" si="4"/>
        <v>0</v>
      </c>
      <c r="D167" s="45"/>
      <c r="E167" s="45"/>
      <c r="F167" s="45"/>
      <c r="G167" s="45"/>
      <c r="H167" s="45"/>
      <c r="I167" s="45"/>
      <c r="J167" s="45"/>
      <c r="K167" s="45"/>
      <c r="L167" s="51"/>
      <c r="M167" s="45"/>
      <c r="N167" s="45"/>
      <c r="O167" s="45"/>
      <c r="P167" s="45"/>
      <c r="Q167" s="45"/>
      <c r="R167" s="45"/>
      <c r="S167" s="9">
        <f t="shared" si="1"/>
        <v>165</v>
      </c>
      <c r="T167" s="13"/>
    </row>
    <row r="168" spans="1:20" ht="15" thickBot="1">
      <c r="A168" s="9">
        <f t="shared" si="2"/>
        <v>166</v>
      </c>
      <c r="B168" s="44" t="s">
        <v>196</v>
      </c>
      <c r="C168" s="15">
        <f t="shared" si="4"/>
        <v>0</v>
      </c>
      <c r="D168" s="45"/>
      <c r="E168" s="45"/>
      <c r="F168" s="45"/>
      <c r="G168" s="45"/>
      <c r="H168" s="45"/>
      <c r="I168" s="45"/>
      <c r="J168" s="45"/>
      <c r="K168" s="45"/>
      <c r="L168" s="51"/>
      <c r="M168" s="45"/>
      <c r="N168" s="45"/>
      <c r="O168" s="45"/>
      <c r="P168" s="45"/>
      <c r="Q168" s="45"/>
      <c r="R168" s="45"/>
      <c r="S168" s="9">
        <f t="shared" si="1"/>
        <v>166</v>
      </c>
      <c r="T168" s="13"/>
    </row>
    <row r="169" spans="1:20" ht="15" thickBot="1">
      <c r="A169" s="9">
        <f t="shared" si="2"/>
        <v>167</v>
      </c>
      <c r="B169" s="44" t="s">
        <v>643</v>
      </c>
      <c r="C169" s="15">
        <f t="shared" si="4"/>
        <v>1</v>
      </c>
      <c r="D169" s="45">
        <v>1</v>
      </c>
      <c r="E169" s="45"/>
      <c r="F169" s="45"/>
      <c r="G169" s="45"/>
      <c r="H169" s="45"/>
      <c r="I169" s="45"/>
      <c r="J169" s="45"/>
      <c r="K169" s="45"/>
      <c r="L169" s="51"/>
      <c r="M169" s="45"/>
      <c r="N169" s="45"/>
      <c r="O169" s="45"/>
      <c r="P169" s="45"/>
      <c r="Q169" s="45"/>
      <c r="R169" s="45"/>
      <c r="S169" s="9">
        <f t="shared" si="1"/>
        <v>167</v>
      </c>
      <c r="T169" s="13"/>
    </row>
    <row r="170" spans="1:20" ht="15" thickBot="1">
      <c r="A170" s="9">
        <f t="shared" si="2"/>
        <v>168</v>
      </c>
      <c r="B170" s="44" t="s">
        <v>197</v>
      </c>
      <c r="C170" s="15">
        <f t="shared" si="4"/>
        <v>0</v>
      </c>
      <c r="D170" s="45"/>
      <c r="E170" s="45"/>
      <c r="F170" s="45"/>
      <c r="G170" s="45"/>
      <c r="H170" s="45"/>
      <c r="I170" s="45"/>
      <c r="J170" s="45"/>
      <c r="K170" s="45"/>
      <c r="L170" s="51"/>
      <c r="M170" s="45"/>
      <c r="N170" s="45"/>
      <c r="O170" s="45"/>
      <c r="P170" s="45"/>
      <c r="Q170" s="45"/>
      <c r="R170" s="45"/>
      <c r="S170" s="9">
        <f t="shared" si="1"/>
        <v>168</v>
      </c>
      <c r="T170" s="13"/>
    </row>
    <row r="171" spans="1:20" ht="15" thickBot="1">
      <c r="A171" s="9">
        <f t="shared" si="2"/>
        <v>169</v>
      </c>
      <c r="B171" s="44" t="s">
        <v>644</v>
      </c>
      <c r="C171" s="15">
        <f t="shared" si="4"/>
        <v>0</v>
      </c>
      <c r="D171" s="45"/>
      <c r="E171" s="45"/>
      <c r="F171" s="45"/>
      <c r="G171" s="45"/>
      <c r="H171" s="45"/>
      <c r="I171" s="45"/>
      <c r="J171" s="45"/>
      <c r="K171" s="45"/>
      <c r="L171" s="51"/>
      <c r="M171" s="45"/>
      <c r="N171" s="45"/>
      <c r="O171" s="45"/>
      <c r="P171" s="45"/>
      <c r="Q171" s="45"/>
      <c r="R171" s="45"/>
      <c r="S171" s="9">
        <f t="shared" si="1"/>
        <v>169</v>
      </c>
      <c r="T171" s="13"/>
    </row>
    <row r="172" spans="1:20" ht="15" thickBot="1">
      <c r="A172" s="9">
        <f t="shared" si="2"/>
        <v>170</v>
      </c>
      <c r="B172" s="44" t="s">
        <v>645</v>
      </c>
      <c r="C172" s="15">
        <f t="shared" si="4"/>
        <v>0</v>
      </c>
      <c r="D172" s="45"/>
      <c r="E172" s="45"/>
      <c r="F172" s="45"/>
      <c r="G172" s="45"/>
      <c r="H172" s="45"/>
      <c r="I172" s="45"/>
      <c r="J172" s="45"/>
      <c r="K172" s="45"/>
      <c r="L172" s="51"/>
      <c r="M172" s="45"/>
      <c r="N172" s="45"/>
      <c r="O172" s="45"/>
      <c r="P172" s="45"/>
      <c r="Q172" s="45"/>
      <c r="R172" s="45"/>
      <c r="S172" s="9">
        <f t="shared" si="1"/>
        <v>170</v>
      </c>
      <c r="T172" s="13"/>
    </row>
    <row r="173" spans="1:20" ht="15" thickBot="1">
      <c r="A173" s="9">
        <f t="shared" si="2"/>
        <v>171</v>
      </c>
      <c r="B173" s="44" t="s">
        <v>646</v>
      </c>
      <c r="C173" s="15">
        <f t="shared" si="4"/>
        <v>0</v>
      </c>
      <c r="D173" s="45"/>
      <c r="E173" s="45"/>
      <c r="F173" s="45"/>
      <c r="G173" s="45"/>
      <c r="H173" s="45"/>
      <c r="I173" s="45"/>
      <c r="J173" s="45"/>
      <c r="K173" s="45"/>
      <c r="L173" s="51"/>
      <c r="M173" s="45"/>
      <c r="N173" s="45"/>
      <c r="O173" s="45"/>
      <c r="P173" s="45"/>
      <c r="Q173" s="45"/>
      <c r="R173" s="45"/>
      <c r="S173" s="9">
        <f t="shared" si="1"/>
        <v>171</v>
      </c>
      <c r="T173" s="13"/>
    </row>
    <row r="174" spans="1:20" ht="15" thickBot="1">
      <c r="A174" s="9">
        <f t="shared" si="2"/>
        <v>172</v>
      </c>
      <c r="B174" s="44" t="s">
        <v>658</v>
      </c>
      <c r="C174" s="15">
        <f t="shared" si="4"/>
        <v>0</v>
      </c>
      <c r="D174" s="45"/>
      <c r="E174" s="45"/>
      <c r="F174" s="45"/>
      <c r="G174" s="45"/>
      <c r="H174" s="45"/>
      <c r="I174" s="45"/>
      <c r="J174" s="45"/>
      <c r="K174" s="45"/>
      <c r="L174" s="51"/>
      <c r="M174" s="45"/>
      <c r="N174" s="45"/>
      <c r="O174" s="45"/>
      <c r="P174" s="45"/>
      <c r="Q174" s="45"/>
      <c r="R174" s="45"/>
      <c r="S174" s="9">
        <f t="shared" si="1"/>
        <v>172</v>
      </c>
      <c r="T174" s="13"/>
    </row>
    <row r="175" spans="1:20" ht="15" thickBot="1">
      <c r="A175" s="9">
        <f t="shared" si="2"/>
        <v>173</v>
      </c>
      <c r="B175" s="44" t="s">
        <v>659</v>
      </c>
      <c r="C175" s="15">
        <f t="shared" si="4"/>
        <v>0</v>
      </c>
      <c r="D175" s="45"/>
      <c r="E175" s="45"/>
      <c r="F175" s="45"/>
      <c r="G175" s="45"/>
      <c r="H175" s="45"/>
      <c r="I175" s="45"/>
      <c r="J175" s="45"/>
      <c r="K175" s="45"/>
      <c r="L175" s="51"/>
      <c r="M175" s="45"/>
      <c r="N175" s="45"/>
      <c r="O175" s="45"/>
      <c r="P175" s="45"/>
      <c r="Q175" s="45"/>
      <c r="R175" s="45"/>
      <c r="S175" s="9">
        <f t="shared" si="1"/>
        <v>173</v>
      </c>
      <c r="T175" s="13"/>
    </row>
    <row r="176" spans="1:20" ht="15" thickBot="1">
      <c r="A176" s="9">
        <f t="shared" si="2"/>
        <v>174</v>
      </c>
      <c r="B176" s="44" t="s">
        <v>660</v>
      </c>
      <c r="C176" s="15">
        <f t="shared" si="4"/>
        <v>0</v>
      </c>
      <c r="D176" s="45"/>
      <c r="E176" s="45"/>
      <c r="F176" s="45"/>
      <c r="G176" s="45"/>
      <c r="H176" s="45"/>
      <c r="I176" s="45"/>
      <c r="J176" s="45"/>
      <c r="K176" s="45"/>
      <c r="L176" s="51"/>
      <c r="M176" s="45"/>
      <c r="N176" s="45"/>
      <c r="O176" s="45"/>
      <c r="P176" s="45"/>
      <c r="Q176" s="45"/>
      <c r="R176" s="45"/>
      <c r="S176" s="9">
        <f t="shared" si="1"/>
        <v>174</v>
      </c>
      <c r="T176" s="13"/>
    </row>
    <row r="177" spans="1:20" ht="15" thickBot="1">
      <c r="A177" s="9">
        <f t="shared" si="2"/>
        <v>175</v>
      </c>
      <c r="B177" s="44" t="s">
        <v>661</v>
      </c>
      <c r="C177" s="15">
        <f t="shared" si="4"/>
        <v>0</v>
      </c>
      <c r="D177" s="45"/>
      <c r="E177" s="45"/>
      <c r="F177" s="45"/>
      <c r="G177" s="45"/>
      <c r="H177" s="45"/>
      <c r="I177" s="45"/>
      <c r="J177" s="45"/>
      <c r="K177" s="45"/>
      <c r="L177" s="51"/>
      <c r="M177" s="45"/>
      <c r="N177" s="45"/>
      <c r="O177" s="45"/>
      <c r="P177" s="45"/>
      <c r="Q177" s="45"/>
      <c r="R177" s="45"/>
      <c r="S177" s="9">
        <f t="shared" si="1"/>
        <v>175</v>
      </c>
      <c r="T177" s="13"/>
    </row>
    <row r="178" spans="1:20" ht="15" thickBot="1">
      <c r="A178" s="9">
        <f t="shared" si="2"/>
        <v>176</v>
      </c>
      <c r="B178" s="44" t="s">
        <v>198</v>
      </c>
      <c r="C178" s="15">
        <f t="shared" si="4"/>
        <v>0</v>
      </c>
      <c r="D178" s="45"/>
      <c r="E178" s="45"/>
      <c r="F178" s="45"/>
      <c r="G178" s="45"/>
      <c r="H178" s="45"/>
      <c r="I178" s="45"/>
      <c r="J178" s="45"/>
      <c r="K178" s="45"/>
      <c r="L178" s="51"/>
      <c r="M178" s="45"/>
      <c r="N178" s="45"/>
      <c r="O178" s="45"/>
      <c r="P178" s="45"/>
      <c r="Q178" s="45"/>
      <c r="R178" s="45"/>
      <c r="S178" s="9">
        <f t="shared" si="1"/>
        <v>176</v>
      </c>
      <c r="T178" s="13"/>
    </row>
    <row r="179" spans="1:20" ht="15" thickBot="1">
      <c r="A179" s="9">
        <f t="shared" si="2"/>
        <v>177</v>
      </c>
      <c r="B179" s="44" t="s">
        <v>199</v>
      </c>
      <c r="C179" s="15">
        <f t="shared" si="4"/>
        <v>0</v>
      </c>
      <c r="D179" s="45"/>
      <c r="E179" s="45"/>
      <c r="F179" s="45"/>
      <c r="G179" s="45"/>
      <c r="H179" s="45"/>
      <c r="I179" s="45"/>
      <c r="J179" s="45"/>
      <c r="K179" s="45"/>
      <c r="L179" s="51"/>
      <c r="M179" s="45"/>
      <c r="N179" s="45"/>
      <c r="O179" s="45"/>
      <c r="P179" s="45"/>
      <c r="Q179" s="45"/>
      <c r="R179" s="45"/>
      <c r="S179" s="9">
        <f t="shared" si="1"/>
        <v>177</v>
      </c>
      <c r="T179" s="13"/>
    </row>
    <row r="180" spans="1:20" ht="15" thickBot="1">
      <c r="A180" s="9">
        <f t="shared" si="2"/>
        <v>178</v>
      </c>
      <c r="B180" s="44" t="s">
        <v>200</v>
      </c>
      <c r="C180" s="15">
        <f t="shared" si="4"/>
        <v>0</v>
      </c>
      <c r="D180" s="45"/>
      <c r="E180" s="45"/>
      <c r="F180" s="45"/>
      <c r="G180" s="45"/>
      <c r="H180" s="45"/>
      <c r="I180" s="45"/>
      <c r="J180" s="45"/>
      <c r="K180" s="45"/>
      <c r="L180" s="51"/>
      <c r="M180" s="45"/>
      <c r="N180" s="45"/>
      <c r="O180" s="45"/>
      <c r="P180" s="45"/>
      <c r="Q180" s="45"/>
      <c r="R180" s="45"/>
      <c r="S180" s="9">
        <f t="shared" si="1"/>
        <v>178</v>
      </c>
      <c r="T180" s="13"/>
    </row>
    <row r="181" spans="1:20" ht="15" thickBot="1">
      <c r="A181" s="9">
        <f t="shared" si="2"/>
        <v>179</v>
      </c>
      <c r="B181" s="44" t="s">
        <v>201</v>
      </c>
      <c r="C181" s="15">
        <f t="shared" si="4"/>
        <v>0</v>
      </c>
      <c r="D181" s="45"/>
      <c r="E181" s="45"/>
      <c r="F181" s="45"/>
      <c r="G181" s="45"/>
      <c r="H181" s="45"/>
      <c r="I181" s="45"/>
      <c r="J181" s="45"/>
      <c r="K181" s="45"/>
      <c r="L181" s="51"/>
      <c r="M181" s="45"/>
      <c r="N181" s="45"/>
      <c r="O181" s="45"/>
      <c r="P181" s="45"/>
      <c r="Q181" s="45"/>
      <c r="R181" s="45"/>
      <c r="S181" s="9">
        <f t="shared" si="1"/>
        <v>179</v>
      </c>
      <c r="T181" s="13"/>
    </row>
    <row r="182" spans="1:20" ht="15" thickBot="1">
      <c r="A182" s="9">
        <f t="shared" si="2"/>
        <v>180</v>
      </c>
      <c r="B182" s="44" t="s">
        <v>202</v>
      </c>
      <c r="C182" s="15">
        <f t="shared" si="4"/>
        <v>0</v>
      </c>
      <c r="D182" s="45"/>
      <c r="E182" s="45"/>
      <c r="F182" s="45"/>
      <c r="G182" s="45"/>
      <c r="H182" s="45"/>
      <c r="I182" s="45"/>
      <c r="J182" s="45"/>
      <c r="K182" s="45"/>
      <c r="L182" s="51"/>
      <c r="M182" s="45"/>
      <c r="N182" s="45"/>
      <c r="O182" s="45"/>
      <c r="P182" s="45"/>
      <c r="Q182" s="45"/>
      <c r="R182" s="45"/>
      <c r="S182" s="9">
        <f t="shared" si="1"/>
        <v>180</v>
      </c>
      <c r="T182" s="13"/>
    </row>
    <row r="183" spans="1:20" ht="15" thickBot="1">
      <c r="A183" s="9">
        <f t="shared" si="2"/>
        <v>181</v>
      </c>
      <c r="B183" s="44" t="s">
        <v>203</v>
      </c>
      <c r="C183" s="15">
        <f t="shared" si="4"/>
        <v>3</v>
      </c>
      <c r="D183" s="45"/>
      <c r="E183" s="45"/>
      <c r="F183" s="45"/>
      <c r="G183" s="45"/>
      <c r="H183" s="45">
        <v>2</v>
      </c>
      <c r="I183" s="45"/>
      <c r="J183" s="45"/>
      <c r="K183" s="45"/>
      <c r="L183" s="51"/>
      <c r="M183" s="45"/>
      <c r="N183" s="45"/>
      <c r="O183" s="45"/>
      <c r="P183" s="45"/>
      <c r="Q183" s="45"/>
      <c r="R183" s="45">
        <v>1</v>
      </c>
      <c r="S183" s="9">
        <f t="shared" si="1"/>
        <v>181</v>
      </c>
      <c r="T183" s="13"/>
    </row>
    <row r="184" spans="1:20" ht="15" thickBot="1">
      <c r="A184" s="9">
        <f t="shared" si="2"/>
        <v>182</v>
      </c>
      <c r="B184" s="44" t="s">
        <v>204</v>
      </c>
      <c r="C184" s="15">
        <f t="shared" si="4"/>
        <v>0</v>
      </c>
      <c r="D184" s="45"/>
      <c r="E184" s="45"/>
      <c r="F184" s="45"/>
      <c r="G184" s="45"/>
      <c r="H184" s="45"/>
      <c r="I184" s="45"/>
      <c r="J184" s="45"/>
      <c r="K184" s="45"/>
      <c r="L184" s="51"/>
      <c r="M184" s="45"/>
      <c r="N184" s="45"/>
      <c r="O184" s="45"/>
      <c r="P184" s="45"/>
      <c r="Q184" s="45"/>
      <c r="R184" s="45"/>
      <c r="S184" s="9">
        <f t="shared" si="1"/>
        <v>182</v>
      </c>
      <c r="T184" s="13"/>
    </row>
    <row r="185" spans="1:20" ht="15" thickBot="1">
      <c r="A185" s="9">
        <f t="shared" si="2"/>
        <v>183</v>
      </c>
      <c r="B185" s="44" t="s">
        <v>205</v>
      </c>
      <c r="C185" s="15">
        <f t="shared" si="4"/>
        <v>1</v>
      </c>
      <c r="D185" s="45"/>
      <c r="E185" s="45"/>
      <c r="F185" s="45"/>
      <c r="G185" s="45"/>
      <c r="H185" s="45">
        <v>1</v>
      </c>
      <c r="I185" s="45"/>
      <c r="J185" s="45"/>
      <c r="K185" s="45"/>
      <c r="L185" s="51"/>
      <c r="M185" s="45"/>
      <c r="N185" s="45"/>
      <c r="O185" s="45"/>
      <c r="P185" s="45"/>
      <c r="Q185" s="45"/>
      <c r="R185" s="45"/>
      <c r="S185" s="9">
        <f t="shared" si="1"/>
        <v>183</v>
      </c>
      <c r="T185" s="13"/>
    </row>
    <row r="186" spans="1:20" ht="15" thickBot="1">
      <c r="A186" s="9">
        <f t="shared" si="2"/>
        <v>184</v>
      </c>
      <c r="B186" s="44" t="s">
        <v>662</v>
      </c>
      <c r="C186" s="15">
        <f t="shared" si="4"/>
        <v>0</v>
      </c>
      <c r="D186" s="45"/>
      <c r="E186" s="45"/>
      <c r="F186" s="45"/>
      <c r="G186" s="45"/>
      <c r="H186" s="45"/>
      <c r="I186" s="45"/>
      <c r="J186" s="45"/>
      <c r="K186" s="45"/>
      <c r="L186" s="51"/>
      <c r="M186" s="45"/>
      <c r="N186" s="45"/>
      <c r="O186" s="45"/>
      <c r="P186" s="45"/>
      <c r="Q186" s="45"/>
      <c r="R186" s="45"/>
      <c r="S186" s="9">
        <f t="shared" si="1"/>
        <v>184</v>
      </c>
      <c r="T186" s="13"/>
    </row>
    <row r="187" spans="1:20" ht="15" thickBot="1">
      <c r="A187" s="9">
        <f t="shared" si="2"/>
        <v>185</v>
      </c>
      <c r="B187" s="44" t="s">
        <v>663</v>
      </c>
      <c r="C187" s="15">
        <f t="shared" si="4"/>
        <v>1</v>
      </c>
      <c r="D187" s="45"/>
      <c r="E187" s="45"/>
      <c r="F187" s="45"/>
      <c r="G187" s="45">
        <v>1</v>
      </c>
      <c r="H187" s="45"/>
      <c r="I187" s="45"/>
      <c r="J187" s="45"/>
      <c r="K187" s="45"/>
      <c r="L187" s="51"/>
      <c r="M187" s="45"/>
      <c r="N187" s="45"/>
      <c r="O187" s="45"/>
      <c r="P187" s="45"/>
      <c r="Q187" s="45"/>
      <c r="R187" s="45"/>
      <c r="S187" s="9">
        <f t="shared" si="1"/>
        <v>185</v>
      </c>
      <c r="T187" s="13"/>
    </row>
    <row r="188" spans="1:20" ht="15" thickBot="1">
      <c r="A188" s="9">
        <f t="shared" si="2"/>
        <v>186</v>
      </c>
      <c r="B188" s="44" t="s">
        <v>206</v>
      </c>
      <c r="C188" s="15">
        <f t="shared" si="4"/>
        <v>0</v>
      </c>
      <c r="D188" s="45"/>
      <c r="E188" s="45"/>
      <c r="F188" s="45"/>
      <c r="G188" s="45"/>
      <c r="H188" s="45"/>
      <c r="I188" s="45"/>
      <c r="J188" s="45"/>
      <c r="K188" s="45"/>
      <c r="L188" s="51"/>
      <c r="M188" s="45"/>
      <c r="N188" s="45"/>
      <c r="O188" s="45"/>
      <c r="P188" s="45"/>
      <c r="Q188" s="45"/>
      <c r="R188" s="45"/>
      <c r="S188" s="9">
        <f t="shared" si="1"/>
        <v>186</v>
      </c>
      <c r="T188" s="13"/>
    </row>
    <row r="189" spans="1:20" ht="15" thickBot="1">
      <c r="A189" s="9">
        <f t="shared" si="2"/>
        <v>187</v>
      </c>
      <c r="B189" s="44" t="s">
        <v>207</v>
      </c>
      <c r="C189" s="15">
        <f t="shared" si="4"/>
        <v>0</v>
      </c>
      <c r="D189" s="45"/>
      <c r="E189" s="45"/>
      <c r="F189" s="45"/>
      <c r="G189" s="45"/>
      <c r="H189" s="45"/>
      <c r="I189" s="45"/>
      <c r="J189" s="45"/>
      <c r="K189" s="45"/>
      <c r="L189" s="51"/>
      <c r="M189" s="45"/>
      <c r="N189" s="45"/>
      <c r="O189" s="45"/>
      <c r="P189" s="45"/>
      <c r="Q189" s="45"/>
      <c r="R189" s="45"/>
      <c r="S189" s="9">
        <f t="shared" si="1"/>
        <v>187</v>
      </c>
      <c r="T189" s="13"/>
    </row>
    <row r="190" spans="1:20" ht="15" thickBot="1">
      <c r="A190" s="9">
        <f t="shared" si="2"/>
        <v>188</v>
      </c>
      <c r="B190" s="44" t="s">
        <v>664</v>
      </c>
      <c r="C190" s="15">
        <f t="shared" si="4"/>
        <v>0</v>
      </c>
      <c r="D190" s="45"/>
      <c r="E190" s="45"/>
      <c r="F190" s="45"/>
      <c r="G190" s="45"/>
      <c r="H190" s="45"/>
      <c r="I190" s="45"/>
      <c r="J190" s="45"/>
      <c r="K190" s="45"/>
      <c r="L190" s="51"/>
      <c r="M190" s="45"/>
      <c r="N190" s="45"/>
      <c r="O190" s="45"/>
      <c r="P190" s="45"/>
      <c r="Q190" s="45"/>
      <c r="R190" s="45"/>
      <c r="S190" s="9">
        <f t="shared" si="1"/>
        <v>188</v>
      </c>
      <c r="T190" s="13"/>
    </row>
    <row r="191" spans="1:20" ht="15" thickBot="1">
      <c r="A191" s="9">
        <f t="shared" si="2"/>
        <v>189</v>
      </c>
      <c r="B191" s="44" t="s">
        <v>665</v>
      </c>
      <c r="C191" s="15">
        <f t="shared" si="4"/>
        <v>1</v>
      </c>
      <c r="D191" s="45"/>
      <c r="E191" s="45"/>
      <c r="F191" s="45"/>
      <c r="G191" s="45"/>
      <c r="H191" s="45">
        <v>1</v>
      </c>
      <c r="I191" s="45"/>
      <c r="J191" s="45"/>
      <c r="K191" s="45"/>
      <c r="L191" s="51"/>
      <c r="M191" s="45"/>
      <c r="N191" s="45"/>
      <c r="O191" s="45"/>
      <c r="P191" s="45"/>
      <c r="Q191" s="45"/>
      <c r="R191" s="45"/>
      <c r="S191" s="9">
        <f t="shared" si="1"/>
        <v>189</v>
      </c>
      <c r="T191" s="13"/>
    </row>
    <row r="192" spans="1:20" ht="15" thickBot="1">
      <c r="A192" s="9">
        <f t="shared" si="2"/>
        <v>190</v>
      </c>
      <c r="B192" s="44" t="s">
        <v>208</v>
      </c>
      <c r="C192" s="15">
        <f t="shared" si="4"/>
        <v>0</v>
      </c>
      <c r="D192" s="45"/>
      <c r="E192" s="45"/>
      <c r="F192" s="45"/>
      <c r="G192" s="45"/>
      <c r="H192" s="45"/>
      <c r="I192" s="45"/>
      <c r="J192" s="45"/>
      <c r="K192" s="45"/>
      <c r="L192" s="51"/>
      <c r="M192" s="45"/>
      <c r="N192" s="45"/>
      <c r="O192" s="45"/>
      <c r="P192" s="45"/>
      <c r="Q192" s="45"/>
      <c r="R192" s="45"/>
      <c r="S192" s="9">
        <f t="shared" si="1"/>
        <v>190</v>
      </c>
      <c r="T192" s="13"/>
    </row>
    <row r="193" spans="1:20" ht="15" thickBot="1">
      <c r="A193" s="9">
        <f t="shared" si="2"/>
        <v>191</v>
      </c>
      <c r="B193" s="44" t="s">
        <v>666</v>
      </c>
      <c r="C193" s="15">
        <f t="shared" si="4"/>
        <v>0</v>
      </c>
      <c r="D193" s="45"/>
      <c r="E193" s="45"/>
      <c r="F193" s="45"/>
      <c r="G193" s="45"/>
      <c r="H193" s="45"/>
      <c r="I193" s="45"/>
      <c r="J193" s="45"/>
      <c r="K193" s="45"/>
      <c r="L193" s="51"/>
      <c r="M193" s="45"/>
      <c r="N193" s="45"/>
      <c r="O193" s="45"/>
      <c r="P193" s="45"/>
      <c r="Q193" s="45"/>
      <c r="R193" s="45"/>
      <c r="S193" s="9">
        <f t="shared" si="1"/>
        <v>191</v>
      </c>
      <c r="T193" s="13"/>
    </row>
    <row r="194" spans="1:20" ht="15" thickBot="1">
      <c r="A194" s="9">
        <f t="shared" si="2"/>
        <v>192</v>
      </c>
      <c r="B194" s="44" t="s">
        <v>667</v>
      </c>
      <c r="C194" s="15">
        <f t="shared" si="4"/>
        <v>0</v>
      </c>
      <c r="D194" s="45"/>
      <c r="E194" s="45"/>
      <c r="F194" s="45"/>
      <c r="G194" s="45"/>
      <c r="H194" s="45"/>
      <c r="I194" s="45"/>
      <c r="J194" s="45"/>
      <c r="K194" s="45"/>
      <c r="L194" s="51"/>
      <c r="M194" s="45"/>
      <c r="N194" s="45"/>
      <c r="O194" s="45"/>
      <c r="P194" s="45"/>
      <c r="Q194" s="45"/>
      <c r="R194" s="45"/>
      <c r="S194" s="9">
        <f t="shared" si="1"/>
        <v>192</v>
      </c>
      <c r="T194" s="13"/>
    </row>
    <row r="195" spans="1:20" ht="15" thickBot="1">
      <c r="A195" s="9">
        <f t="shared" si="2"/>
        <v>193</v>
      </c>
      <c r="B195" s="44" t="s">
        <v>668</v>
      </c>
      <c r="C195" s="15">
        <f t="shared" ref="C195:C258" si="5">SUM(D195:S195)-S195</f>
        <v>0</v>
      </c>
      <c r="D195" s="45"/>
      <c r="E195" s="45"/>
      <c r="F195" s="45"/>
      <c r="G195" s="45"/>
      <c r="H195" s="45"/>
      <c r="I195" s="45"/>
      <c r="J195" s="45"/>
      <c r="K195" s="45"/>
      <c r="L195" s="51"/>
      <c r="M195" s="45"/>
      <c r="N195" s="45"/>
      <c r="O195" s="45"/>
      <c r="P195" s="45"/>
      <c r="Q195" s="45"/>
      <c r="R195" s="45"/>
      <c r="S195" s="9">
        <f t="shared" si="1"/>
        <v>193</v>
      </c>
      <c r="T195" s="13"/>
    </row>
    <row r="196" spans="1:20" ht="15" thickBot="1">
      <c r="A196" s="9">
        <f t="shared" si="2"/>
        <v>194</v>
      </c>
      <c r="B196" s="44" t="s">
        <v>209</v>
      </c>
      <c r="C196" s="15">
        <f t="shared" si="5"/>
        <v>1</v>
      </c>
      <c r="D196" s="45"/>
      <c r="E196" s="45"/>
      <c r="F196" s="45"/>
      <c r="G196" s="45"/>
      <c r="H196" s="45">
        <v>1</v>
      </c>
      <c r="I196" s="45"/>
      <c r="J196" s="45"/>
      <c r="K196" s="45"/>
      <c r="L196" s="51"/>
      <c r="M196" s="45"/>
      <c r="N196" s="45"/>
      <c r="O196" s="45"/>
      <c r="P196" s="45"/>
      <c r="Q196" s="45"/>
      <c r="R196" s="45"/>
      <c r="S196" s="9">
        <f t="shared" si="1"/>
        <v>194</v>
      </c>
      <c r="T196" s="13"/>
    </row>
    <row r="197" spans="1:20" ht="15" thickBot="1">
      <c r="A197" s="9">
        <f t="shared" si="2"/>
        <v>195</v>
      </c>
      <c r="B197" s="44" t="s">
        <v>669</v>
      </c>
      <c r="C197" s="15">
        <f t="shared" si="5"/>
        <v>0</v>
      </c>
      <c r="D197" s="45"/>
      <c r="E197" s="45"/>
      <c r="F197" s="45"/>
      <c r="G197" s="45"/>
      <c r="H197" s="45"/>
      <c r="I197" s="45"/>
      <c r="J197" s="45"/>
      <c r="K197" s="45"/>
      <c r="L197" s="51"/>
      <c r="M197" s="45"/>
      <c r="N197" s="45"/>
      <c r="O197" s="45"/>
      <c r="P197" s="45"/>
      <c r="Q197" s="45"/>
      <c r="R197" s="45"/>
      <c r="S197" s="9">
        <f t="shared" si="1"/>
        <v>195</v>
      </c>
      <c r="T197" s="13"/>
    </row>
    <row r="198" spans="1:20" ht="15" thickBot="1">
      <c r="A198" s="9">
        <f t="shared" si="2"/>
        <v>196</v>
      </c>
      <c r="B198" s="44" t="s">
        <v>210</v>
      </c>
      <c r="C198" s="15">
        <f t="shared" si="5"/>
        <v>0</v>
      </c>
      <c r="D198" s="45"/>
      <c r="E198" s="45"/>
      <c r="F198" s="45"/>
      <c r="G198" s="45"/>
      <c r="H198" s="45"/>
      <c r="I198" s="45"/>
      <c r="J198" s="45"/>
      <c r="K198" s="45"/>
      <c r="L198" s="51"/>
      <c r="M198" s="45"/>
      <c r="N198" s="45"/>
      <c r="O198" s="45"/>
      <c r="P198" s="45"/>
      <c r="Q198" s="45"/>
      <c r="R198" s="45"/>
      <c r="S198" s="9">
        <f t="shared" si="1"/>
        <v>196</v>
      </c>
      <c r="T198" s="13"/>
    </row>
    <row r="199" spans="1:20" ht="15" thickBot="1">
      <c r="A199" s="9">
        <f t="shared" si="2"/>
        <v>197</v>
      </c>
      <c r="B199" s="44" t="s">
        <v>670</v>
      </c>
      <c r="C199" s="15">
        <f t="shared" si="5"/>
        <v>0</v>
      </c>
      <c r="D199" s="45"/>
      <c r="E199" s="45"/>
      <c r="F199" s="45"/>
      <c r="G199" s="45"/>
      <c r="H199" s="45"/>
      <c r="I199" s="45"/>
      <c r="J199" s="45"/>
      <c r="K199" s="45"/>
      <c r="L199" s="51"/>
      <c r="M199" s="45"/>
      <c r="N199" s="45"/>
      <c r="O199" s="45"/>
      <c r="P199" s="45"/>
      <c r="Q199" s="45"/>
      <c r="R199" s="45"/>
      <c r="S199" s="9">
        <f t="shared" si="1"/>
        <v>197</v>
      </c>
      <c r="T199" s="13"/>
    </row>
    <row r="200" spans="1:20" ht="15" thickBot="1">
      <c r="A200" s="9">
        <f t="shared" si="2"/>
        <v>198</v>
      </c>
      <c r="B200" s="44" t="s">
        <v>211</v>
      </c>
      <c r="C200" s="15">
        <f t="shared" si="5"/>
        <v>2</v>
      </c>
      <c r="D200" s="45"/>
      <c r="E200" s="45">
        <v>1</v>
      </c>
      <c r="F200" s="45"/>
      <c r="G200" s="45"/>
      <c r="H200" s="45">
        <v>1</v>
      </c>
      <c r="I200" s="45"/>
      <c r="J200" s="45"/>
      <c r="K200" s="45"/>
      <c r="L200" s="51"/>
      <c r="M200" s="45"/>
      <c r="N200" s="45"/>
      <c r="O200" s="45"/>
      <c r="P200" s="45"/>
      <c r="Q200" s="45"/>
      <c r="R200" s="45"/>
      <c r="S200" s="9">
        <f t="shared" si="1"/>
        <v>198</v>
      </c>
      <c r="T200" s="13"/>
    </row>
    <row r="201" spans="1:20" ht="15" thickBot="1">
      <c r="A201" s="9">
        <f t="shared" si="2"/>
        <v>199</v>
      </c>
      <c r="B201" s="44" t="s">
        <v>671</v>
      </c>
      <c r="C201" s="15">
        <f t="shared" si="5"/>
        <v>1</v>
      </c>
      <c r="D201" s="45"/>
      <c r="E201" s="45">
        <v>1</v>
      </c>
      <c r="F201" s="45"/>
      <c r="G201" s="45"/>
      <c r="H201" s="45"/>
      <c r="I201" s="45"/>
      <c r="J201" s="45"/>
      <c r="K201" s="45"/>
      <c r="L201" s="51"/>
      <c r="M201" s="45"/>
      <c r="N201" s="45"/>
      <c r="O201" s="45"/>
      <c r="P201" s="45"/>
      <c r="Q201" s="45"/>
      <c r="R201" s="45"/>
      <c r="S201" s="9">
        <f t="shared" si="1"/>
        <v>199</v>
      </c>
      <c r="T201" s="13"/>
    </row>
    <row r="202" spans="1:20" ht="15" thickBot="1">
      <c r="A202" s="9">
        <f t="shared" si="2"/>
        <v>200</v>
      </c>
      <c r="B202" s="44" t="s">
        <v>672</v>
      </c>
      <c r="C202" s="15">
        <f t="shared" si="5"/>
        <v>0</v>
      </c>
      <c r="D202" s="45"/>
      <c r="E202" s="45"/>
      <c r="F202" s="45"/>
      <c r="G202" s="45"/>
      <c r="H202" s="45"/>
      <c r="I202" s="45"/>
      <c r="J202" s="45"/>
      <c r="K202" s="45"/>
      <c r="L202" s="51"/>
      <c r="M202" s="45"/>
      <c r="N202" s="45"/>
      <c r="O202" s="45"/>
      <c r="P202" s="45"/>
      <c r="Q202" s="45"/>
      <c r="R202" s="45"/>
      <c r="S202" s="9">
        <f t="shared" si="1"/>
        <v>200</v>
      </c>
      <c r="T202" s="13"/>
    </row>
    <row r="203" spans="1:20" ht="15" thickBot="1">
      <c r="A203" s="9">
        <f t="shared" si="2"/>
        <v>201</v>
      </c>
      <c r="B203" s="44" t="s">
        <v>673</v>
      </c>
      <c r="C203" s="15">
        <f t="shared" si="5"/>
        <v>0</v>
      </c>
      <c r="D203" s="45"/>
      <c r="E203" s="45"/>
      <c r="F203" s="45"/>
      <c r="G203" s="45"/>
      <c r="H203" s="45"/>
      <c r="I203" s="45"/>
      <c r="J203" s="45"/>
      <c r="K203" s="45"/>
      <c r="L203" s="51"/>
      <c r="M203" s="45"/>
      <c r="N203" s="45"/>
      <c r="O203" s="45"/>
      <c r="P203" s="45"/>
      <c r="Q203" s="45"/>
      <c r="R203" s="45"/>
      <c r="S203" s="9">
        <f t="shared" si="1"/>
        <v>201</v>
      </c>
      <c r="T203" s="13"/>
    </row>
    <row r="204" spans="1:20" ht="15" thickBot="1">
      <c r="A204" s="9">
        <f t="shared" si="2"/>
        <v>202</v>
      </c>
      <c r="B204" s="44" t="s">
        <v>674</v>
      </c>
      <c r="C204" s="15">
        <f t="shared" si="5"/>
        <v>2</v>
      </c>
      <c r="D204" s="45"/>
      <c r="E204" s="45"/>
      <c r="F204" s="45">
        <v>2</v>
      </c>
      <c r="G204" s="45"/>
      <c r="H204" s="45"/>
      <c r="I204" s="45"/>
      <c r="J204" s="45"/>
      <c r="K204" s="45"/>
      <c r="L204" s="51"/>
      <c r="M204" s="45"/>
      <c r="N204" s="45"/>
      <c r="O204" s="45"/>
      <c r="P204" s="45"/>
      <c r="Q204" s="45"/>
      <c r="R204" s="45"/>
      <c r="S204" s="9">
        <f t="shared" si="1"/>
        <v>202</v>
      </c>
      <c r="T204" s="13"/>
    </row>
    <row r="205" spans="1:20" ht="15" thickBot="1">
      <c r="A205" s="9">
        <f t="shared" si="2"/>
        <v>203</v>
      </c>
      <c r="B205" s="44" t="s">
        <v>212</v>
      </c>
      <c r="C205" s="15">
        <f t="shared" si="5"/>
        <v>2</v>
      </c>
      <c r="D205" s="45">
        <v>1</v>
      </c>
      <c r="E205" s="45"/>
      <c r="F205" s="45"/>
      <c r="G205" s="45">
        <v>1</v>
      </c>
      <c r="H205" s="45"/>
      <c r="I205" s="45"/>
      <c r="J205" s="45"/>
      <c r="K205" s="45"/>
      <c r="L205" s="51"/>
      <c r="M205" s="45"/>
      <c r="N205" s="45"/>
      <c r="O205" s="45"/>
      <c r="P205" s="45"/>
      <c r="Q205" s="45"/>
      <c r="R205" s="45"/>
      <c r="S205" s="9">
        <f t="shared" si="1"/>
        <v>203</v>
      </c>
      <c r="T205" s="13"/>
    </row>
    <row r="206" spans="1:20" ht="15" thickBot="1">
      <c r="A206" s="9">
        <f t="shared" si="2"/>
        <v>204</v>
      </c>
      <c r="B206" s="44" t="s">
        <v>675</v>
      </c>
      <c r="C206" s="15">
        <f t="shared" si="5"/>
        <v>0</v>
      </c>
      <c r="D206" s="45"/>
      <c r="E206" s="45"/>
      <c r="F206" s="45"/>
      <c r="G206" s="45"/>
      <c r="H206" s="45"/>
      <c r="I206" s="45"/>
      <c r="J206" s="45"/>
      <c r="K206" s="45"/>
      <c r="L206" s="51"/>
      <c r="M206" s="45"/>
      <c r="N206" s="45"/>
      <c r="O206" s="45"/>
      <c r="P206" s="45"/>
      <c r="Q206" s="45"/>
      <c r="R206" s="45"/>
      <c r="S206" s="9">
        <f t="shared" si="1"/>
        <v>204</v>
      </c>
      <c r="T206" s="13"/>
    </row>
    <row r="207" spans="1:20" ht="15" thickBot="1">
      <c r="A207" s="9">
        <f t="shared" si="2"/>
        <v>205</v>
      </c>
      <c r="B207" s="44" t="s">
        <v>676</v>
      </c>
      <c r="C207" s="15">
        <f t="shared" si="5"/>
        <v>3</v>
      </c>
      <c r="D207" s="45"/>
      <c r="E207" s="45"/>
      <c r="F207" s="45"/>
      <c r="G207" s="45"/>
      <c r="H207" s="45"/>
      <c r="I207" s="45"/>
      <c r="J207" s="45"/>
      <c r="K207" s="45"/>
      <c r="L207" s="51">
        <v>3</v>
      </c>
      <c r="M207" s="45"/>
      <c r="N207" s="45"/>
      <c r="O207" s="45"/>
      <c r="P207" s="45"/>
      <c r="Q207" s="45"/>
      <c r="R207" s="45"/>
      <c r="S207" s="9">
        <f t="shared" si="1"/>
        <v>205</v>
      </c>
      <c r="T207" s="13"/>
    </row>
    <row r="208" spans="1:20" ht="15" thickBot="1">
      <c r="A208" s="9">
        <f t="shared" si="2"/>
        <v>206</v>
      </c>
      <c r="B208" s="44" t="s">
        <v>677</v>
      </c>
      <c r="C208" s="15">
        <f t="shared" si="5"/>
        <v>0</v>
      </c>
      <c r="D208" s="45"/>
      <c r="E208" s="45"/>
      <c r="F208" s="45"/>
      <c r="G208" s="45"/>
      <c r="H208" s="45"/>
      <c r="I208" s="45"/>
      <c r="J208" s="45"/>
      <c r="K208" s="45"/>
      <c r="L208" s="51"/>
      <c r="M208" s="45"/>
      <c r="N208" s="45"/>
      <c r="O208" s="45"/>
      <c r="P208" s="45"/>
      <c r="Q208" s="45"/>
      <c r="R208" s="45"/>
      <c r="S208" s="9">
        <f t="shared" ref="S208:S214" si="6">A208</f>
        <v>206</v>
      </c>
      <c r="T208" s="13"/>
    </row>
    <row r="209" spans="1:20" ht="15" thickBot="1">
      <c r="A209" s="9">
        <f t="shared" si="2"/>
        <v>207</v>
      </c>
      <c r="B209" s="44" t="s">
        <v>678</v>
      </c>
      <c r="C209" s="15">
        <f t="shared" si="5"/>
        <v>3</v>
      </c>
      <c r="D209" s="45">
        <v>1</v>
      </c>
      <c r="E209" s="45"/>
      <c r="F209" s="45"/>
      <c r="G209" s="45"/>
      <c r="H209" s="45">
        <v>1</v>
      </c>
      <c r="I209" s="45"/>
      <c r="J209" s="45"/>
      <c r="K209" s="45"/>
      <c r="L209" s="51"/>
      <c r="M209" s="45"/>
      <c r="N209" s="45"/>
      <c r="O209" s="45"/>
      <c r="P209" s="45"/>
      <c r="Q209" s="45"/>
      <c r="R209" s="45">
        <v>1</v>
      </c>
      <c r="S209" s="9">
        <f t="shared" si="6"/>
        <v>207</v>
      </c>
      <c r="T209" s="13"/>
    </row>
    <row r="210" spans="1:20" ht="15" thickBot="1">
      <c r="A210" s="9">
        <f t="shared" si="2"/>
        <v>208</v>
      </c>
      <c r="B210" s="44" t="s">
        <v>679</v>
      </c>
      <c r="C210" s="15">
        <f t="shared" si="5"/>
        <v>3</v>
      </c>
      <c r="D210" s="45"/>
      <c r="E210" s="45"/>
      <c r="F210" s="45"/>
      <c r="G210" s="45"/>
      <c r="H210" s="45"/>
      <c r="I210" s="45"/>
      <c r="J210" s="45"/>
      <c r="K210" s="45"/>
      <c r="L210" s="51">
        <v>2</v>
      </c>
      <c r="M210" s="45"/>
      <c r="N210" s="45"/>
      <c r="O210" s="45"/>
      <c r="P210" s="45"/>
      <c r="Q210" s="45"/>
      <c r="R210" s="45">
        <v>1</v>
      </c>
      <c r="S210" s="9">
        <f t="shared" si="6"/>
        <v>208</v>
      </c>
      <c r="T210" s="13"/>
    </row>
    <row r="211" spans="1:20" ht="15" thickBot="1">
      <c r="A211" s="9">
        <f t="shared" si="2"/>
        <v>209</v>
      </c>
      <c r="B211" s="44" t="s">
        <v>680</v>
      </c>
      <c r="C211" s="15">
        <f t="shared" si="5"/>
        <v>1</v>
      </c>
      <c r="D211" s="45">
        <v>1</v>
      </c>
      <c r="E211" s="45"/>
      <c r="F211" s="45"/>
      <c r="G211" s="45"/>
      <c r="H211" s="45"/>
      <c r="I211" s="45"/>
      <c r="J211" s="45"/>
      <c r="K211" s="45"/>
      <c r="L211" s="51"/>
      <c r="M211" s="45"/>
      <c r="N211" s="45"/>
      <c r="O211" s="45"/>
      <c r="P211" s="45"/>
      <c r="Q211" s="45"/>
      <c r="R211" s="45"/>
      <c r="S211" s="9">
        <f t="shared" si="6"/>
        <v>209</v>
      </c>
      <c r="T211" s="13"/>
    </row>
    <row r="212" spans="1:20" ht="15" thickBot="1">
      <c r="A212" s="9">
        <f t="shared" si="2"/>
        <v>210</v>
      </c>
      <c r="B212" s="44" t="s">
        <v>681</v>
      </c>
      <c r="C212" s="15">
        <f t="shared" si="5"/>
        <v>2</v>
      </c>
      <c r="D212" s="45"/>
      <c r="E212" s="45"/>
      <c r="F212" s="45"/>
      <c r="G212" s="45">
        <v>2</v>
      </c>
      <c r="H212" s="45"/>
      <c r="I212" s="45"/>
      <c r="J212" s="45"/>
      <c r="K212" s="45"/>
      <c r="L212" s="51"/>
      <c r="M212" s="45"/>
      <c r="N212" s="45"/>
      <c r="O212" s="45"/>
      <c r="P212" s="45"/>
      <c r="Q212" s="45"/>
      <c r="R212" s="45"/>
      <c r="S212" s="9">
        <f t="shared" si="6"/>
        <v>210</v>
      </c>
      <c r="T212" s="13"/>
    </row>
    <row r="213" spans="1:20" ht="15" thickBot="1">
      <c r="A213" s="9">
        <f t="shared" si="2"/>
        <v>211</v>
      </c>
      <c r="B213" s="44" t="s">
        <v>682</v>
      </c>
      <c r="C213" s="15">
        <f t="shared" si="5"/>
        <v>0</v>
      </c>
      <c r="D213" s="45"/>
      <c r="E213" s="45"/>
      <c r="F213" s="45"/>
      <c r="G213" s="45"/>
      <c r="H213" s="45"/>
      <c r="I213" s="45"/>
      <c r="J213" s="45"/>
      <c r="K213" s="45"/>
      <c r="L213" s="51"/>
      <c r="M213" s="45"/>
      <c r="N213" s="45"/>
      <c r="O213" s="45"/>
      <c r="P213" s="45"/>
      <c r="Q213" s="45"/>
      <c r="R213" s="45"/>
      <c r="S213" s="9">
        <f t="shared" si="6"/>
        <v>211</v>
      </c>
      <c r="T213" s="13"/>
    </row>
    <row r="214" spans="1:20" ht="15" thickBot="1">
      <c r="A214" s="9">
        <f t="shared" si="2"/>
        <v>212</v>
      </c>
      <c r="B214" s="44" t="s">
        <v>213</v>
      </c>
      <c r="C214" s="15">
        <f t="shared" si="5"/>
        <v>0</v>
      </c>
      <c r="D214" s="45"/>
      <c r="E214" s="45"/>
      <c r="F214" s="45"/>
      <c r="G214" s="45"/>
      <c r="H214" s="45"/>
      <c r="I214" s="45"/>
      <c r="J214" s="45"/>
      <c r="K214" s="45"/>
      <c r="L214" s="51"/>
      <c r="M214" s="45"/>
      <c r="N214" s="45"/>
      <c r="O214" s="45"/>
      <c r="P214" s="45"/>
      <c r="Q214" s="45"/>
      <c r="R214" s="45"/>
      <c r="S214" s="9">
        <f t="shared" si="6"/>
        <v>212</v>
      </c>
      <c r="T214" s="13"/>
    </row>
    <row r="215" spans="1:20" ht="15" thickBot="1">
      <c r="A215" s="9">
        <f t="shared" si="2"/>
        <v>213</v>
      </c>
      <c r="B215" s="44" t="s">
        <v>214</v>
      </c>
      <c r="C215" s="15">
        <f t="shared" si="5"/>
        <v>0</v>
      </c>
      <c r="D215" s="45"/>
      <c r="E215" s="45"/>
      <c r="F215" s="45"/>
      <c r="G215" s="45"/>
      <c r="H215" s="45"/>
      <c r="I215" s="45"/>
      <c r="J215" s="45"/>
      <c r="K215" s="45"/>
      <c r="L215" s="51"/>
      <c r="M215" s="45"/>
      <c r="N215" s="45"/>
      <c r="O215" s="45"/>
      <c r="P215" s="45"/>
      <c r="Q215" s="45"/>
      <c r="R215" s="45"/>
      <c r="S215" s="9">
        <f t="shared" si="1"/>
        <v>213</v>
      </c>
      <c r="T215" s="13"/>
    </row>
    <row r="216" spans="1:20" ht="15" thickBot="1">
      <c r="A216" s="9">
        <f t="shared" si="2"/>
        <v>214</v>
      </c>
      <c r="B216" s="44" t="s">
        <v>683</v>
      </c>
      <c r="C216" s="15">
        <f t="shared" si="5"/>
        <v>0</v>
      </c>
      <c r="D216" s="45"/>
      <c r="E216" s="45"/>
      <c r="F216" s="45"/>
      <c r="G216" s="45"/>
      <c r="H216" s="45"/>
      <c r="I216" s="45"/>
      <c r="J216" s="45"/>
      <c r="K216" s="45"/>
      <c r="L216" s="51"/>
      <c r="M216" s="45"/>
      <c r="N216" s="45"/>
      <c r="O216" s="45"/>
      <c r="P216" s="45"/>
      <c r="Q216" s="45"/>
      <c r="R216" s="45"/>
      <c r="S216" s="9">
        <f t="shared" si="1"/>
        <v>214</v>
      </c>
      <c r="T216" s="13"/>
    </row>
    <row r="217" spans="1:20" ht="15" thickBot="1">
      <c r="A217" s="9">
        <f t="shared" si="2"/>
        <v>215</v>
      </c>
      <c r="B217" s="44" t="s">
        <v>215</v>
      </c>
      <c r="C217" s="15">
        <f t="shared" si="5"/>
        <v>1</v>
      </c>
      <c r="D217" s="45"/>
      <c r="E217" s="45"/>
      <c r="F217" s="45"/>
      <c r="G217" s="45"/>
      <c r="H217" s="45">
        <v>1</v>
      </c>
      <c r="I217" s="45"/>
      <c r="J217" s="45"/>
      <c r="K217" s="45"/>
      <c r="L217" s="51"/>
      <c r="M217" s="45"/>
      <c r="N217" s="45"/>
      <c r="O217" s="45"/>
      <c r="P217" s="45"/>
      <c r="Q217" s="45"/>
      <c r="R217" s="45"/>
      <c r="S217" s="9">
        <f t="shared" si="1"/>
        <v>215</v>
      </c>
      <c r="T217" s="13"/>
    </row>
    <row r="218" spans="1:20" ht="15" thickBot="1">
      <c r="A218" s="9">
        <f t="shared" si="2"/>
        <v>216</v>
      </c>
      <c r="B218" s="44" t="s">
        <v>684</v>
      </c>
      <c r="C218" s="15">
        <f t="shared" si="5"/>
        <v>0</v>
      </c>
      <c r="D218" s="45"/>
      <c r="E218" s="45"/>
      <c r="F218" s="45"/>
      <c r="G218" s="45"/>
      <c r="H218" s="45"/>
      <c r="I218" s="45"/>
      <c r="J218" s="45"/>
      <c r="K218" s="45"/>
      <c r="L218" s="51"/>
      <c r="M218" s="45"/>
      <c r="N218" s="45"/>
      <c r="O218" s="45"/>
      <c r="P218" s="45"/>
      <c r="Q218" s="45"/>
      <c r="R218" s="45"/>
      <c r="S218" s="9">
        <f t="shared" si="1"/>
        <v>216</v>
      </c>
      <c r="T218" s="13"/>
    </row>
    <row r="219" spans="1:20" ht="15" thickBot="1">
      <c r="A219" s="9">
        <f t="shared" si="2"/>
        <v>217</v>
      </c>
      <c r="B219" s="44" t="s">
        <v>685</v>
      </c>
      <c r="C219" s="15">
        <f t="shared" si="5"/>
        <v>1</v>
      </c>
      <c r="D219" s="45"/>
      <c r="E219" s="45"/>
      <c r="F219" s="45"/>
      <c r="G219" s="45"/>
      <c r="H219" s="45">
        <v>1</v>
      </c>
      <c r="I219" s="45"/>
      <c r="J219" s="45"/>
      <c r="K219" s="45"/>
      <c r="L219" s="51"/>
      <c r="M219" s="45"/>
      <c r="N219" s="45"/>
      <c r="O219" s="45"/>
      <c r="P219" s="45"/>
      <c r="Q219" s="45"/>
      <c r="R219" s="45"/>
      <c r="S219" s="9">
        <f t="shared" si="1"/>
        <v>217</v>
      </c>
      <c r="T219" s="13"/>
    </row>
    <row r="220" spans="1:20" ht="15" thickBot="1">
      <c r="A220" s="9">
        <f t="shared" si="2"/>
        <v>218</v>
      </c>
      <c r="B220" s="44" t="s">
        <v>686</v>
      </c>
      <c r="C220" s="15">
        <f t="shared" si="5"/>
        <v>0</v>
      </c>
      <c r="D220" s="45"/>
      <c r="E220" s="45"/>
      <c r="F220" s="45"/>
      <c r="G220" s="45"/>
      <c r="H220" s="45"/>
      <c r="I220" s="45"/>
      <c r="J220" s="45"/>
      <c r="K220" s="45"/>
      <c r="L220" s="51"/>
      <c r="M220" s="45"/>
      <c r="N220" s="45"/>
      <c r="O220" s="45"/>
      <c r="P220" s="45"/>
      <c r="Q220" s="45"/>
      <c r="R220" s="45"/>
      <c r="S220" s="9">
        <f t="shared" si="1"/>
        <v>218</v>
      </c>
      <c r="T220" s="13"/>
    </row>
    <row r="221" spans="1:20" ht="15" thickBot="1">
      <c r="A221" s="9">
        <f t="shared" si="2"/>
        <v>219</v>
      </c>
      <c r="B221" s="44" t="s">
        <v>687</v>
      </c>
      <c r="C221" s="15">
        <f t="shared" si="5"/>
        <v>0</v>
      </c>
      <c r="D221" s="45"/>
      <c r="E221" s="45"/>
      <c r="F221" s="45"/>
      <c r="G221" s="45"/>
      <c r="H221" s="45"/>
      <c r="I221" s="45"/>
      <c r="J221" s="45"/>
      <c r="K221" s="45"/>
      <c r="L221" s="51"/>
      <c r="M221" s="45"/>
      <c r="N221" s="45"/>
      <c r="O221" s="45"/>
      <c r="P221" s="45"/>
      <c r="Q221" s="45"/>
      <c r="R221" s="45"/>
      <c r="S221" s="9">
        <f t="shared" si="1"/>
        <v>219</v>
      </c>
      <c r="T221" s="13"/>
    </row>
    <row r="222" spans="1:20" ht="15" thickBot="1">
      <c r="A222" s="9">
        <f t="shared" si="2"/>
        <v>220</v>
      </c>
      <c r="B222" s="44" t="s">
        <v>216</v>
      </c>
      <c r="C222" s="15">
        <f t="shared" si="5"/>
        <v>0</v>
      </c>
      <c r="D222" s="45"/>
      <c r="E222" s="45"/>
      <c r="F222" s="45"/>
      <c r="G222" s="45"/>
      <c r="H222" s="45"/>
      <c r="I222" s="45"/>
      <c r="J222" s="45"/>
      <c r="K222" s="45"/>
      <c r="L222" s="51"/>
      <c r="M222" s="45"/>
      <c r="N222" s="45"/>
      <c r="O222" s="45"/>
      <c r="P222" s="45"/>
      <c r="Q222" s="45"/>
      <c r="R222" s="45"/>
      <c r="S222" s="9">
        <f t="shared" si="1"/>
        <v>220</v>
      </c>
      <c r="T222" s="13"/>
    </row>
    <row r="223" spans="1:20" ht="15" thickBot="1">
      <c r="A223" s="9">
        <f t="shared" si="2"/>
        <v>221</v>
      </c>
      <c r="B223" s="44" t="s">
        <v>217</v>
      </c>
      <c r="C223" s="15">
        <f t="shared" si="5"/>
        <v>0</v>
      </c>
      <c r="D223" s="45"/>
      <c r="E223" s="45"/>
      <c r="F223" s="45"/>
      <c r="G223" s="45"/>
      <c r="H223" s="45"/>
      <c r="I223" s="45"/>
      <c r="J223" s="45"/>
      <c r="K223" s="45"/>
      <c r="L223" s="51"/>
      <c r="M223" s="45"/>
      <c r="N223" s="45"/>
      <c r="O223" s="45"/>
      <c r="P223" s="45"/>
      <c r="Q223" s="45"/>
      <c r="R223" s="45"/>
      <c r="S223" s="9">
        <f t="shared" si="1"/>
        <v>221</v>
      </c>
      <c r="T223" s="13"/>
    </row>
    <row r="224" spans="1:20" ht="15" thickBot="1">
      <c r="A224" s="9">
        <f t="shared" si="2"/>
        <v>222</v>
      </c>
      <c r="B224" s="44" t="s">
        <v>218</v>
      </c>
      <c r="C224" s="15">
        <f t="shared" si="5"/>
        <v>0</v>
      </c>
      <c r="D224" s="45"/>
      <c r="E224" s="45"/>
      <c r="F224" s="45"/>
      <c r="G224" s="45"/>
      <c r="H224" s="45"/>
      <c r="I224" s="45"/>
      <c r="J224" s="45"/>
      <c r="K224" s="45"/>
      <c r="L224" s="51"/>
      <c r="M224" s="45"/>
      <c r="N224" s="45"/>
      <c r="O224" s="45"/>
      <c r="P224" s="45"/>
      <c r="Q224" s="45"/>
      <c r="R224" s="45"/>
      <c r="S224" s="9">
        <f t="shared" si="1"/>
        <v>222</v>
      </c>
      <c r="T224" s="13"/>
    </row>
    <row r="225" spans="1:20" ht="15" thickBot="1">
      <c r="A225" s="9">
        <f t="shared" si="2"/>
        <v>223</v>
      </c>
      <c r="B225" s="44" t="s">
        <v>688</v>
      </c>
      <c r="C225" s="15">
        <f t="shared" si="5"/>
        <v>0</v>
      </c>
      <c r="D225" s="45"/>
      <c r="E225" s="45"/>
      <c r="F225" s="45"/>
      <c r="G225" s="45"/>
      <c r="H225" s="45"/>
      <c r="I225" s="45"/>
      <c r="J225" s="45"/>
      <c r="K225" s="45"/>
      <c r="L225" s="51"/>
      <c r="M225" s="45"/>
      <c r="N225" s="45"/>
      <c r="O225" s="45"/>
      <c r="P225" s="45"/>
      <c r="Q225" s="45"/>
      <c r="R225" s="45"/>
      <c r="S225" s="9">
        <f t="shared" si="1"/>
        <v>223</v>
      </c>
      <c r="T225" s="13"/>
    </row>
    <row r="226" spans="1:20" ht="15" thickBot="1">
      <c r="A226" s="9">
        <f t="shared" si="2"/>
        <v>224</v>
      </c>
      <c r="B226" s="44" t="s">
        <v>689</v>
      </c>
      <c r="C226" s="15">
        <f t="shared" si="5"/>
        <v>0</v>
      </c>
      <c r="D226" s="45"/>
      <c r="E226" s="45"/>
      <c r="F226" s="45"/>
      <c r="G226" s="45"/>
      <c r="H226" s="45"/>
      <c r="I226" s="45"/>
      <c r="J226" s="45"/>
      <c r="K226" s="45"/>
      <c r="L226" s="51"/>
      <c r="M226" s="45"/>
      <c r="N226" s="45"/>
      <c r="O226" s="45"/>
      <c r="P226" s="45"/>
      <c r="Q226" s="45"/>
      <c r="R226" s="45"/>
      <c r="S226" s="9">
        <f t="shared" si="1"/>
        <v>224</v>
      </c>
      <c r="T226" s="13"/>
    </row>
    <row r="227" spans="1:20" ht="15" thickBot="1">
      <c r="A227" s="9">
        <f t="shared" si="2"/>
        <v>225</v>
      </c>
      <c r="B227" s="44" t="s">
        <v>690</v>
      </c>
      <c r="C227" s="15">
        <f t="shared" si="5"/>
        <v>5</v>
      </c>
      <c r="D227" s="45"/>
      <c r="E227" s="45"/>
      <c r="F227" s="45"/>
      <c r="G227" s="45"/>
      <c r="H227" s="45">
        <v>3</v>
      </c>
      <c r="I227" s="45"/>
      <c r="J227" s="45"/>
      <c r="K227" s="45"/>
      <c r="L227" s="51">
        <v>2</v>
      </c>
      <c r="M227" s="45"/>
      <c r="N227" s="45"/>
      <c r="O227" s="45"/>
      <c r="P227" s="45"/>
      <c r="Q227" s="45"/>
      <c r="R227" s="45"/>
      <c r="S227" s="9">
        <f t="shared" si="1"/>
        <v>225</v>
      </c>
      <c r="T227" s="13"/>
    </row>
    <row r="228" spans="1:20" ht="15" thickBot="1">
      <c r="A228" s="9">
        <f t="shared" si="2"/>
        <v>226</v>
      </c>
      <c r="B228" s="44" t="s">
        <v>691</v>
      </c>
      <c r="C228" s="15">
        <f t="shared" si="5"/>
        <v>0</v>
      </c>
      <c r="D228" s="45"/>
      <c r="E228" s="45"/>
      <c r="F228" s="45"/>
      <c r="G228" s="45"/>
      <c r="H228" s="45"/>
      <c r="I228" s="45"/>
      <c r="J228" s="45"/>
      <c r="K228" s="45"/>
      <c r="L228" s="51"/>
      <c r="M228" s="45"/>
      <c r="N228" s="45"/>
      <c r="O228" s="45"/>
      <c r="P228" s="45"/>
      <c r="Q228" s="45"/>
      <c r="R228" s="45"/>
      <c r="S228" s="9">
        <f t="shared" si="1"/>
        <v>226</v>
      </c>
      <c r="T228" s="13"/>
    </row>
    <row r="229" spans="1:20" ht="15" thickBot="1">
      <c r="A229" s="9">
        <f t="shared" si="2"/>
        <v>227</v>
      </c>
      <c r="B229" s="44" t="s">
        <v>693</v>
      </c>
      <c r="C229" s="15">
        <f t="shared" si="5"/>
        <v>0</v>
      </c>
      <c r="D229" s="45"/>
      <c r="E229" s="45"/>
      <c r="F229" s="45"/>
      <c r="G229" s="45"/>
      <c r="H229" s="45"/>
      <c r="I229" s="45"/>
      <c r="J229" s="45"/>
      <c r="K229" s="45"/>
      <c r="L229" s="51"/>
      <c r="M229" s="45"/>
      <c r="N229" s="45"/>
      <c r="O229" s="45"/>
      <c r="P229" s="45"/>
      <c r="Q229" s="45"/>
      <c r="R229" s="45"/>
      <c r="S229" s="9">
        <f t="shared" si="1"/>
        <v>227</v>
      </c>
      <c r="T229" s="13"/>
    </row>
    <row r="230" spans="1:20" ht="15" thickBot="1">
      <c r="A230" s="9">
        <f t="shared" si="2"/>
        <v>228</v>
      </c>
      <c r="B230" s="44" t="s">
        <v>694</v>
      </c>
      <c r="C230" s="15">
        <f t="shared" si="5"/>
        <v>1</v>
      </c>
      <c r="D230" s="45"/>
      <c r="E230" s="45"/>
      <c r="F230" s="45">
        <v>1</v>
      </c>
      <c r="G230" s="45"/>
      <c r="H230" s="45"/>
      <c r="I230" s="45"/>
      <c r="J230" s="45"/>
      <c r="K230" s="45"/>
      <c r="L230" s="51"/>
      <c r="M230" s="45"/>
      <c r="N230" s="45"/>
      <c r="O230" s="45"/>
      <c r="P230" s="45"/>
      <c r="Q230" s="45"/>
      <c r="R230" s="45"/>
      <c r="S230" s="9">
        <f t="shared" si="1"/>
        <v>228</v>
      </c>
      <c r="T230" s="13"/>
    </row>
    <row r="231" spans="1:20" ht="15" thickBot="1">
      <c r="A231" s="9">
        <f t="shared" si="2"/>
        <v>229</v>
      </c>
      <c r="B231" s="44" t="s">
        <v>695</v>
      </c>
      <c r="C231" s="15">
        <f t="shared" si="5"/>
        <v>0</v>
      </c>
      <c r="D231" s="45"/>
      <c r="E231" s="45"/>
      <c r="F231" s="45"/>
      <c r="G231" s="45"/>
      <c r="H231" s="45"/>
      <c r="I231" s="45"/>
      <c r="J231" s="45"/>
      <c r="K231" s="45"/>
      <c r="L231" s="51"/>
      <c r="M231" s="45"/>
      <c r="N231" s="45"/>
      <c r="O231" s="45"/>
      <c r="P231" s="45"/>
      <c r="Q231" s="45"/>
      <c r="R231" s="45"/>
      <c r="S231" s="9">
        <f t="shared" si="1"/>
        <v>229</v>
      </c>
      <c r="T231" s="13"/>
    </row>
    <row r="232" spans="1:20" ht="15" thickBot="1">
      <c r="A232" s="9">
        <f t="shared" si="2"/>
        <v>230</v>
      </c>
      <c r="B232" s="44" t="s">
        <v>219</v>
      </c>
      <c r="C232" s="15">
        <f t="shared" si="5"/>
        <v>3</v>
      </c>
      <c r="D232" s="45">
        <v>1</v>
      </c>
      <c r="E232" s="45"/>
      <c r="F232" s="45">
        <v>1</v>
      </c>
      <c r="G232" s="45"/>
      <c r="H232" s="45">
        <v>1</v>
      </c>
      <c r="I232" s="45"/>
      <c r="J232" s="45"/>
      <c r="K232" s="45"/>
      <c r="L232" s="51"/>
      <c r="M232" s="45"/>
      <c r="N232" s="45"/>
      <c r="O232" s="45"/>
      <c r="P232" s="45"/>
      <c r="Q232" s="45"/>
      <c r="R232" s="45"/>
      <c r="S232" s="9">
        <f t="shared" si="1"/>
        <v>230</v>
      </c>
      <c r="T232" s="13"/>
    </row>
    <row r="233" spans="1:20" ht="15" thickBot="1">
      <c r="A233" s="9">
        <f t="shared" si="2"/>
        <v>231</v>
      </c>
      <c r="B233" s="44" t="s">
        <v>696</v>
      </c>
      <c r="C233" s="15">
        <f t="shared" si="5"/>
        <v>0</v>
      </c>
      <c r="D233" s="45"/>
      <c r="E233" s="45"/>
      <c r="F233" s="45"/>
      <c r="G233" s="45"/>
      <c r="H233" s="45"/>
      <c r="I233" s="45"/>
      <c r="J233" s="45"/>
      <c r="K233" s="45"/>
      <c r="L233" s="51"/>
      <c r="M233" s="45"/>
      <c r="N233" s="45"/>
      <c r="O233" s="45"/>
      <c r="P233" s="45"/>
      <c r="Q233" s="45"/>
      <c r="R233" s="45"/>
      <c r="S233" s="9">
        <f t="shared" si="1"/>
        <v>231</v>
      </c>
      <c r="T233" s="13"/>
    </row>
    <row r="234" spans="1:20" ht="15" thickBot="1">
      <c r="A234" s="9">
        <f t="shared" si="2"/>
        <v>232</v>
      </c>
      <c r="B234" s="44" t="s">
        <v>697</v>
      </c>
      <c r="C234" s="15">
        <f t="shared" si="5"/>
        <v>0</v>
      </c>
      <c r="D234" s="45"/>
      <c r="E234" s="45"/>
      <c r="F234" s="45"/>
      <c r="G234" s="45"/>
      <c r="H234" s="45"/>
      <c r="I234" s="45"/>
      <c r="J234" s="45"/>
      <c r="K234" s="45"/>
      <c r="L234" s="51"/>
      <c r="M234" s="45"/>
      <c r="N234" s="45"/>
      <c r="O234" s="45"/>
      <c r="P234" s="45"/>
      <c r="Q234" s="45"/>
      <c r="R234" s="45"/>
      <c r="S234" s="9">
        <f t="shared" si="1"/>
        <v>232</v>
      </c>
      <c r="T234" s="13"/>
    </row>
    <row r="235" spans="1:20" ht="15" thickBot="1">
      <c r="A235" s="9">
        <f t="shared" si="2"/>
        <v>233</v>
      </c>
      <c r="B235" s="44" t="s">
        <v>698</v>
      </c>
      <c r="C235" s="15">
        <f t="shared" si="5"/>
        <v>0</v>
      </c>
      <c r="D235" s="45"/>
      <c r="E235" s="45"/>
      <c r="F235" s="45"/>
      <c r="G235" s="45"/>
      <c r="H235" s="45"/>
      <c r="I235" s="45"/>
      <c r="J235" s="45"/>
      <c r="K235" s="45"/>
      <c r="L235" s="51"/>
      <c r="M235" s="45"/>
      <c r="N235" s="45"/>
      <c r="O235" s="45"/>
      <c r="P235" s="45"/>
      <c r="Q235" s="45"/>
      <c r="R235" s="45"/>
      <c r="S235" s="9">
        <f t="shared" si="1"/>
        <v>233</v>
      </c>
      <c r="T235" s="13"/>
    </row>
    <row r="236" spans="1:20" ht="15" thickBot="1">
      <c r="A236" s="9">
        <f t="shared" si="2"/>
        <v>234</v>
      </c>
      <c r="B236" s="44" t="s">
        <v>699</v>
      </c>
      <c r="C236" s="15">
        <f t="shared" si="5"/>
        <v>1</v>
      </c>
      <c r="D236" s="45"/>
      <c r="E236" s="45">
        <v>1</v>
      </c>
      <c r="F236" s="45"/>
      <c r="G236" s="45"/>
      <c r="H236" s="45"/>
      <c r="I236" s="45"/>
      <c r="J236" s="45"/>
      <c r="K236" s="45"/>
      <c r="L236" s="51"/>
      <c r="M236" s="45"/>
      <c r="N236" s="45"/>
      <c r="O236" s="45"/>
      <c r="P236" s="45"/>
      <c r="Q236" s="45"/>
      <c r="R236" s="45"/>
      <c r="S236" s="9">
        <f t="shared" si="1"/>
        <v>234</v>
      </c>
      <c r="T236" s="13"/>
    </row>
    <row r="237" spans="1:20" ht="15" thickBot="1">
      <c r="A237" s="9">
        <f t="shared" si="2"/>
        <v>235</v>
      </c>
      <c r="B237" s="44" t="s">
        <v>700</v>
      </c>
      <c r="C237" s="15">
        <f t="shared" si="5"/>
        <v>0</v>
      </c>
      <c r="D237" s="45"/>
      <c r="E237" s="45"/>
      <c r="F237" s="45"/>
      <c r="G237" s="45"/>
      <c r="H237" s="45"/>
      <c r="I237" s="45"/>
      <c r="J237" s="45"/>
      <c r="K237" s="45"/>
      <c r="L237" s="51"/>
      <c r="M237" s="45"/>
      <c r="N237" s="45"/>
      <c r="O237" s="45"/>
      <c r="P237" s="45"/>
      <c r="Q237" s="45"/>
      <c r="R237" s="45"/>
      <c r="S237" s="9">
        <f t="shared" si="1"/>
        <v>235</v>
      </c>
      <c r="T237" s="13"/>
    </row>
    <row r="238" spans="1:20" ht="15" thickBot="1">
      <c r="A238" s="9">
        <f t="shared" si="2"/>
        <v>236</v>
      </c>
      <c r="B238" s="44" t="s">
        <v>701</v>
      </c>
      <c r="C238" s="15">
        <f t="shared" si="5"/>
        <v>0</v>
      </c>
      <c r="D238" s="45"/>
      <c r="E238" s="45"/>
      <c r="F238" s="45"/>
      <c r="G238" s="45"/>
      <c r="H238" s="45"/>
      <c r="I238" s="45"/>
      <c r="J238" s="45"/>
      <c r="K238" s="45"/>
      <c r="L238" s="51"/>
      <c r="M238" s="45"/>
      <c r="N238" s="45"/>
      <c r="O238" s="45"/>
      <c r="P238" s="45"/>
      <c r="Q238" s="45"/>
      <c r="R238" s="45"/>
      <c r="S238" s="9">
        <f t="shared" si="1"/>
        <v>236</v>
      </c>
      <c r="T238" s="13"/>
    </row>
    <row r="239" spans="1:20" ht="15" thickBot="1">
      <c r="A239" s="9">
        <f t="shared" si="2"/>
        <v>237</v>
      </c>
      <c r="B239" s="44" t="s">
        <v>220</v>
      </c>
      <c r="C239" s="15">
        <f t="shared" si="5"/>
        <v>0</v>
      </c>
      <c r="D239" s="45"/>
      <c r="E239" s="45"/>
      <c r="F239" s="45"/>
      <c r="G239" s="45"/>
      <c r="H239" s="45"/>
      <c r="I239" s="45"/>
      <c r="J239" s="45"/>
      <c r="K239" s="45"/>
      <c r="L239" s="51"/>
      <c r="M239" s="45"/>
      <c r="N239" s="45"/>
      <c r="O239" s="45"/>
      <c r="P239" s="45"/>
      <c r="Q239" s="45"/>
      <c r="R239" s="45"/>
      <c r="S239" s="9">
        <f t="shared" si="1"/>
        <v>237</v>
      </c>
      <c r="T239" s="13"/>
    </row>
    <row r="240" spans="1:20" ht="15" thickBot="1">
      <c r="A240" s="9">
        <f t="shared" si="2"/>
        <v>238</v>
      </c>
      <c r="B240" s="44" t="s">
        <v>221</v>
      </c>
      <c r="C240" s="15">
        <f t="shared" si="5"/>
        <v>0</v>
      </c>
      <c r="D240" s="45"/>
      <c r="E240" s="45"/>
      <c r="F240" s="45"/>
      <c r="G240" s="45"/>
      <c r="H240" s="45"/>
      <c r="I240" s="45"/>
      <c r="J240" s="45"/>
      <c r="K240" s="45"/>
      <c r="L240" s="51"/>
      <c r="M240" s="45"/>
      <c r="N240" s="45"/>
      <c r="O240" s="45"/>
      <c r="P240" s="45"/>
      <c r="Q240" s="45"/>
      <c r="R240" s="45"/>
      <c r="S240" s="9">
        <f t="shared" si="1"/>
        <v>238</v>
      </c>
      <c r="T240" s="13"/>
    </row>
    <row r="241" spans="1:20" ht="15" thickBot="1">
      <c r="A241" s="9">
        <f t="shared" si="2"/>
        <v>239</v>
      </c>
      <c r="B241" s="44" t="s">
        <v>222</v>
      </c>
      <c r="C241" s="15">
        <f t="shared" si="5"/>
        <v>0</v>
      </c>
      <c r="D241" s="45"/>
      <c r="E241" s="45"/>
      <c r="F241" s="45"/>
      <c r="G241" s="45"/>
      <c r="H241" s="45"/>
      <c r="I241" s="45"/>
      <c r="J241" s="45"/>
      <c r="K241" s="45"/>
      <c r="L241" s="51"/>
      <c r="M241" s="45"/>
      <c r="N241" s="45"/>
      <c r="O241" s="45"/>
      <c r="P241" s="45"/>
      <c r="Q241" s="45"/>
      <c r="R241" s="45"/>
      <c r="S241" s="9">
        <f t="shared" si="1"/>
        <v>239</v>
      </c>
      <c r="T241" s="13"/>
    </row>
    <row r="242" spans="1:20" ht="15" thickBot="1">
      <c r="A242" s="9">
        <f t="shared" si="2"/>
        <v>240</v>
      </c>
      <c r="B242" s="44" t="s">
        <v>702</v>
      </c>
      <c r="C242" s="15">
        <f t="shared" si="5"/>
        <v>0</v>
      </c>
      <c r="D242" s="45"/>
      <c r="E242" s="45"/>
      <c r="F242" s="45"/>
      <c r="G242" s="45"/>
      <c r="H242" s="45"/>
      <c r="I242" s="45"/>
      <c r="J242" s="45"/>
      <c r="K242" s="45"/>
      <c r="L242" s="51"/>
      <c r="M242" s="45"/>
      <c r="N242" s="45"/>
      <c r="O242" s="45"/>
      <c r="P242" s="45"/>
      <c r="Q242" s="45"/>
      <c r="R242" s="45"/>
      <c r="S242" s="9">
        <f t="shared" si="1"/>
        <v>240</v>
      </c>
      <c r="T242" s="13"/>
    </row>
    <row r="243" spans="1:20" ht="15" thickBot="1">
      <c r="A243" s="9">
        <f t="shared" si="2"/>
        <v>241</v>
      </c>
      <c r="B243" s="44" t="s">
        <v>703</v>
      </c>
      <c r="C243" s="15">
        <f t="shared" si="5"/>
        <v>3</v>
      </c>
      <c r="D243" s="45">
        <v>1</v>
      </c>
      <c r="E243" s="45"/>
      <c r="F243" s="45"/>
      <c r="G243" s="45"/>
      <c r="H243" s="45"/>
      <c r="I243" s="45"/>
      <c r="J243" s="45"/>
      <c r="K243" s="45"/>
      <c r="L243" s="51"/>
      <c r="M243" s="45"/>
      <c r="N243" s="45"/>
      <c r="O243" s="45"/>
      <c r="P243" s="45"/>
      <c r="Q243" s="45"/>
      <c r="R243" s="45">
        <v>2</v>
      </c>
      <c r="S243" s="9">
        <f t="shared" si="1"/>
        <v>241</v>
      </c>
      <c r="T243" s="13"/>
    </row>
    <row r="244" spans="1:20" ht="15" thickBot="1">
      <c r="A244" s="9">
        <f t="shared" si="2"/>
        <v>242</v>
      </c>
      <c r="B244" s="44" t="s">
        <v>704</v>
      </c>
      <c r="C244" s="15">
        <f t="shared" si="5"/>
        <v>0</v>
      </c>
      <c r="D244" s="45"/>
      <c r="E244" s="45"/>
      <c r="F244" s="45"/>
      <c r="G244" s="45"/>
      <c r="H244" s="45"/>
      <c r="I244" s="45"/>
      <c r="J244" s="45"/>
      <c r="K244" s="45"/>
      <c r="L244" s="51"/>
      <c r="M244" s="45"/>
      <c r="N244" s="45"/>
      <c r="O244" s="45"/>
      <c r="P244" s="45"/>
      <c r="Q244" s="45"/>
      <c r="R244" s="45"/>
      <c r="S244" s="9">
        <f t="shared" si="1"/>
        <v>242</v>
      </c>
      <c r="T244" s="13"/>
    </row>
    <row r="245" spans="1:20" ht="15" thickBot="1">
      <c r="A245" s="9">
        <f t="shared" si="2"/>
        <v>243</v>
      </c>
      <c r="B245" s="44" t="s">
        <v>223</v>
      </c>
      <c r="C245" s="15">
        <f t="shared" si="5"/>
        <v>0</v>
      </c>
      <c r="D245" s="45"/>
      <c r="E245" s="45"/>
      <c r="F245" s="45"/>
      <c r="G245" s="45"/>
      <c r="H245" s="45"/>
      <c r="I245" s="45"/>
      <c r="J245" s="45"/>
      <c r="K245" s="45"/>
      <c r="L245" s="51"/>
      <c r="M245" s="45"/>
      <c r="N245" s="45"/>
      <c r="O245" s="45"/>
      <c r="P245" s="45"/>
      <c r="Q245" s="45"/>
      <c r="R245" s="45"/>
      <c r="S245" s="9">
        <f t="shared" si="1"/>
        <v>243</v>
      </c>
      <c r="T245" s="13"/>
    </row>
    <row r="246" spans="1:20" ht="15" thickBot="1">
      <c r="A246" s="9">
        <f t="shared" si="2"/>
        <v>244</v>
      </c>
      <c r="B246" s="44" t="s">
        <v>224</v>
      </c>
      <c r="C246" s="15">
        <f t="shared" si="5"/>
        <v>4</v>
      </c>
      <c r="D246" s="45"/>
      <c r="E246" s="47"/>
      <c r="F246" s="45"/>
      <c r="G246" s="45"/>
      <c r="H246" s="45">
        <v>2</v>
      </c>
      <c r="I246" s="45"/>
      <c r="J246" s="45"/>
      <c r="K246" s="45">
        <v>1</v>
      </c>
      <c r="L246" s="51"/>
      <c r="M246" s="45"/>
      <c r="N246" s="45"/>
      <c r="O246" s="45"/>
      <c r="P246" s="45"/>
      <c r="Q246" s="45"/>
      <c r="R246" s="45">
        <v>1</v>
      </c>
      <c r="S246" s="9">
        <f t="shared" si="1"/>
        <v>244</v>
      </c>
      <c r="T246" s="13"/>
    </row>
    <row r="247" spans="1:20" ht="15" thickBot="1">
      <c r="A247" s="9">
        <f t="shared" si="2"/>
        <v>245</v>
      </c>
      <c r="B247" s="44" t="s">
        <v>705</v>
      </c>
      <c r="C247" s="15">
        <f t="shared" si="5"/>
        <v>1</v>
      </c>
      <c r="D247" s="45"/>
      <c r="E247" s="45"/>
      <c r="F247" s="45"/>
      <c r="G247" s="45"/>
      <c r="H247" s="45">
        <v>1</v>
      </c>
      <c r="I247" s="45"/>
      <c r="J247" s="45"/>
      <c r="K247" s="45"/>
      <c r="L247" s="51"/>
      <c r="M247" s="45"/>
      <c r="N247" s="45"/>
      <c r="O247" s="45"/>
      <c r="P247" s="45"/>
      <c r="Q247" s="45"/>
      <c r="R247" s="45"/>
      <c r="S247" s="9">
        <f t="shared" si="1"/>
        <v>245</v>
      </c>
      <c r="T247" s="13"/>
    </row>
    <row r="248" spans="1:20" ht="15" thickBot="1">
      <c r="A248" s="9">
        <f t="shared" si="2"/>
        <v>246</v>
      </c>
      <c r="B248" s="44" t="s">
        <v>737</v>
      </c>
      <c r="C248" s="15">
        <f t="shared" si="5"/>
        <v>0</v>
      </c>
      <c r="D248" s="45"/>
      <c r="E248" s="45"/>
      <c r="F248" s="45"/>
      <c r="G248" s="45"/>
      <c r="H248" s="45"/>
      <c r="I248" s="45"/>
      <c r="J248" s="45"/>
      <c r="K248" s="45"/>
      <c r="L248" s="51"/>
      <c r="M248" s="45"/>
      <c r="N248" s="45"/>
      <c r="O248" s="45"/>
      <c r="P248" s="45"/>
      <c r="Q248" s="45"/>
      <c r="R248" s="45"/>
      <c r="S248" s="9">
        <f t="shared" si="1"/>
        <v>246</v>
      </c>
      <c r="T248" s="13"/>
    </row>
    <row r="249" spans="1:20" ht="15" thickBot="1">
      <c r="A249" s="9">
        <f t="shared" si="2"/>
        <v>247</v>
      </c>
      <c r="B249" s="44" t="s">
        <v>706</v>
      </c>
      <c r="C249" s="15">
        <f t="shared" si="5"/>
        <v>2</v>
      </c>
      <c r="D249" s="45"/>
      <c r="E249" s="45"/>
      <c r="F249" s="45">
        <v>2</v>
      </c>
      <c r="G249" s="45"/>
      <c r="H249" s="45"/>
      <c r="I249" s="45"/>
      <c r="J249" s="45"/>
      <c r="K249" s="45"/>
      <c r="L249" s="51"/>
      <c r="M249" s="45"/>
      <c r="N249" s="45"/>
      <c r="O249" s="45"/>
      <c r="P249" s="45"/>
      <c r="Q249" s="45"/>
      <c r="R249" s="45"/>
      <c r="S249" s="9">
        <f t="shared" si="1"/>
        <v>247</v>
      </c>
      <c r="T249" s="13"/>
    </row>
    <row r="250" spans="1:20" ht="15" thickBot="1">
      <c r="A250" s="9">
        <f t="shared" si="2"/>
        <v>248</v>
      </c>
      <c r="B250" s="44" t="s">
        <v>707</v>
      </c>
      <c r="C250" s="15">
        <f t="shared" si="5"/>
        <v>0</v>
      </c>
      <c r="D250" s="45"/>
      <c r="E250" s="45"/>
      <c r="F250" s="45"/>
      <c r="G250" s="45"/>
      <c r="H250" s="45"/>
      <c r="I250" s="45"/>
      <c r="J250" s="45"/>
      <c r="K250" s="45"/>
      <c r="L250" s="51"/>
      <c r="M250" s="45"/>
      <c r="N250" s="45"/>
      <c r="O250" s="45"/>
      <c r="P250" s="45"/>
      <c r="Q250" s="45"/>
      <c r="R250" s="45"/>
      <c r="S250" s="9">
        <f t="shared" si="1"/>
        <v>248</v>
      </c>
      <c r="T250" s="13"/>
    </row>
    <row r="251" spans="1:20" ht="15" thickBot="1">
      <c r="A251" s="9">
        <f t="shared" si="2"/>
        <v>249</v>
      </c>
      <c r="B251" s="44" t="s">
        <v>708</v>
      </c>
      <c r="C251" s="15">
        <f t="shared" si="5"/>
        <v>0</v>
      </c>
      <c r="D251" s="45"/>
      <c r="E251" s="45"/>
      <c r="F251" s="45"/>
      <c r="G251" s="45"/>
      <c r="H251" s="45"/>
      <c r="I251" s="45"/>
      <c r="J251" s="45"/>
      <c r="K251" s="45"/>
      <c r="L251" s="51"/>
      <c r="M251" s="45"/>
      <c r="N251" s="45"/>
      <c r="O251" s="45"/>
      <c r="P251" s="45"/>
      <c r="Q251" s="45"/>
      <c r="R251" s="45"/>
      <c r="S251" s="9">
        <f t="shared" si="1"/>
        <v>249</v>
      </c>
      <c r="T251" s="13"/>
    </row>
    <row r="252" spans="1:20" ht="15" thickBot="1">
      <c r="A252" s="9">
        <f t="shared" si="2"/>
        <v>250</v>
      </c>
      <c r="B252" s="44" t="s">
        <v>709</v>
      </c>
      <c r="C252" s="15">
        <f t="shared" si="5"/>
        <v>0</v>
      </c>
      <c r="D252" s="45"/>
      <c r="E252" s="45"/>
      <c r="F252" s="45"/>
      <c r="G252" s="45"/>
      <c r="H252" s="45"/>
      <c r="I252" s="45"/>
      <c r="J252" s="45"/>
      <c r="K252" s="45"/>
      <c r="L252" s="51"/>
      <c r="M252" s="45"/>
      <c r="N252" s="45"/>
      <c r="O252" s="45"/>
      <c r="P252" s="45"/>
      <c r="Q252" s="45"/>
      <c r="R252" s="45"/>
      <c r="S252" s="9">
        <f t="shared" si="1"/>
        <v>250</v>
      </c>
      <c r="T252" s="13"/>
    </row>
    <row r="253" spans="1:20" ht="15" thickBot="1">
      <c r="A253" s="9">
        <f>A252+1</f>
        <v>251</v>
      </c>
      <c r="B253" s="44" t="s">
        <v>225</v>
      </c>
      <c r="C253" s="15">
        <f t="shared" si="5"/>
        <v>0</v>
      </c>
      <c r="D253" s="45"/>
      <c r="E253" s="45"/>
      <c r="F253" s="45"/>
      <c r="G253" s="45"/>
      <c r="H253" s="45"/>
      <c r="I253" s="45"/>
      <c r="J253" s="45"/>
      <c r="K253" s="45"/>
      <c r="L253" s="51"/>
      <c r="M253" s="45"/>
      <c r="N253" s="45"/>
      <c r="O253" s="45"/>
      <c r="P253" s="45"/>
      <c r="Q253" s="45"/>
      <c r="R253" s="45"/>
      <c r="S253" s="9">
        <f t="shared" si="1"/>
        <v>251</v>
      </c>
      <c r="T253" s="13"/>
    </row>
    <row r="254" spans="1:20" ht="15" thickBot="1">
      <c r="A254" s="9">
        <f t="shared" si="2"/>
        <v>252</v>
      </c>
      <c r="B254" s="44" t="s">
        <v>226</v>
      </c>
      <c r="C254" s="15">
        <f t="shared" si="5"/>
        <v>0</v>
      </c>
      <c r="D254" s="45"/>
      <c r="E254" s="45"/>
      <c r="F254" s="45"/>
      <c r="G254" s="45"/>
      <c r="H254" s="45"/>
      <c r="I254" s="45"/>
      <c r="J254" s="45"/>
      <c r="K254" s="45"/>
      <c r="L254" s="51"/>
      <c r="M254" s="45"/>
      <c r="N254" s="45"/>
      <c r="O254" s="45"/>
      <c r="P254" s="45"/>
      <c r="Q254" s="45"/>
      <c r="R254" s="45"/>
      <c r="S254" s="9">
        <f t="shared" si="1"/>
        <v>252</v>
      </c>
      <c r="T254" s="13"/>
    </row>
    <row r="255" spans="1:20" ht="15" thickBot="1">
      <c r="A255" s="9">
        <f t="shared" si="2"/>
        <v>253</v>
      </c>
      <c r="B255" s="44" t="s">
        <v>227</v>
      </c>
      <c r="C255" s="15">
        <f t="shared" si="5"/>
        <v>0</v>
      </c>
      <c r="D255" s="45"/>
      <c r="E255" s="45"/>
      <c r="F255" s="45"/>
      <c r="G255" s="45"/>
      <c r="H255" s="45"/>
      <c r="I255" s="45"/>
      <c r="J255" s="45"/>
      <c r="K255" s="45"/>
      <c r="L255" s="51"/>
      <c r="M255" s="45"/>
      <c r="N255" s="45"/>
      <c r="O255" s="45"/>
      <c r="P255" s="45"/>
      <c r="Q255" s="45"/>
      <c r="R255" s="45"/>
      <c r="S255" s="9">
        <f t="shared" si="1"/>
        <v>253</v>
      </c>
      <c r="T255" s="13"/>
    </row>
    <row r="256" spans="1:20" ht="15" thickBot="1">
      <c r="A256" s="9">
        <f t="shared" si="2"/>
        <v>254</v>
      </c>
      <c r="B256" s="44" t="s">
        <v>228</v>
      </c>
      <c r="C256" s="15">
        <f t="shared" si="5"/>
        <v>0</v>
      </c>
      <c r="D256" s="45"/>
      <c r="E256" s="45"/>
      <c r="F256" s="45"/>
      <c r="G256" s="45"/>
      <c r="H256" s="45"/>
      <c r="I256" s="45"/>
      <c r="J256" s="45"/>
      <c r="K256" s="45"/>
      <c r="L256" s="51"/>
      <c r="M256" s="45"/>
      <c r="N256" s="45"/>
      <c r="O256" s="45"/>
      <c r="P256" s="45"/>
      <c r="Q256" s="45"/>
      <c r="R256" s="45"/>
      <c r="S256" s="9">
        <f t="shared" si="1"/>
        <v>254</v>
      </c>
      <c r="T256" s="13"/>
    </row>
    <row r="257" spans="1:20" ht="15" thickBot="1">
      <c r="A257" s="9">
        <f t="shared" si="2"/>
        <v>255</v>
      </c>
      <c r="B257" s="44" t="s">
        <v>711</v>
      </c>
      <c r="C257" s="15">
        <f t="shared" si="5"/>
        <v>0</v>
      </c>
      <c r="D257" s="45"/>
      <c r="E257" s="45"/>
      <c r="F257" s="45"/>
      <c r="G257" s="45"/>
      <c r="H257" s="45"/>
      <c r="I257" s="45"/>
      <c r="J257" s="45"/>
      <c r="K257" s="45"/>
      <c r="L257" s="51"/>
      <c r="M257" s="45"/>
      <c r="N257" s="45"/>
      <c r="O257" s="45"/>
      <c r="P257" s="45"/>
      <c r="Q257" s="45"/>
      <c r="R257" s="45"/>
      <c r="S257" s="9">
        <f t="shared" si="1"/>
        <v>255</v>
      </c>
      <c r="T257" s="13"/>
    </row>
    <row r="258" spans="1:20" ht="15" thickBot="1">
      <c r="A258" s="9">
        <f t="shared" si="2"/>
        <v>256</v>
      </c>
      <c r="B258" s="44" t="s">
        <v>712</v>
      </c>
      <c r="C258" s="15">
        <f t="shared" si="5"/>
        <v>0</v>
      </c>
      <c r="D258" s="45"/>
      <c r="E258" s="45"/>
      <c r="F258" s="45"/>
      <c r="G258" s="45"/>
      <c r="H258" s="45"/>
      <c r="I258" s="45"/>
      <c r="J258" s="45"/>
      <c r="K258" s="45"/>
      <c r="L258" s="51"/>
      <c r="M258" s="45"/>
      <c r="N258" s="45"/>
      <c r="O258" s="45"/>
      <c r="P258" s="45"/>
      <c r="Q258" s="45"/>
      <c r="R258" s="45"/>
      <c r="S258" s="9">
        <f t="shared" si="1"/>
        <v>256</v>
      </c>
      <c r="T258" s="13"/>
    </row>
    <row r="259" spans="1:20" ht="15" thickBot="1">
      <c r="A259" s="9">
        <f t="shared" si="2"/>
        <v>257</v>
      </c>
      <c r="B259" s="44" t="s">
        <v>713</v>
      </c>
      <c r="C259" s="15">
        <f t="shared" ref="C259:C283" si="7">SUM(D259:S259)-S259</f>
        <v>2</v>
      </c>
      <c r="D259" s="45"/>
      <c r="E259" s="45"/>
      <c r="F259" s="45"/>
      <c r="G259" s="45"/>
      <c r="H259" s="45"/>
      <c r="I259" s="45"/>
      <c r="J259" s="45"/>
      <c r="K259" s="45"/>
      <c r="L259" s="51">
        <v>2</v>
      </c>
      <c r="M259" s="45"/>
      <c r="N259" s="45"/>
      <c r="O259" s="45"/>
      <c r="P259" s="45"/>
      <c r="Q259" s="45"/>
      <c r="R259" s="45"/>
      <c r="S259" s="9">
        <f t="shared" si="1"/>
        <v>257</v>
      </c>
      <c r="T259" s="13"/>
    </row>
    <row r="260" spans="1:20" ht="15" thickBot="1">
      <c r="A260" s="9">
        <f t="shared" si="2"/>
        <v>258</v>
      </c>
      <c r="B260" s="44" t="s">
        <v>229</v>
      </c>
      <c r="C260" s="15">
        <f t="shared" si="7"/>
        <v>0</v>
      </c>
      <c r="D260" s="45"/>
      <c r="E260" s="45"/>
      <c r="F260" s="45"/>
      <c r="G260" s="45"/>
      <c r="H260" s="45"/>
      <c r="I260" s="45"/>
      <c r="J260" s="45"/>
      <c r="K260" s="45"/>
      <c r="L260" s="51"/>
      <c r="M260" s="45"/>
      <c r="N260" s="45"/>
      <c r="O260" s="45"/>
      <c r="P260" s="45"/>
      <c r="Q260" s="45"/>
      <c r="R260" s="45"/>
      <c r="S260" s="9">
        <f t="shared" si="1"/>
        <v>258</v>
      </c>
      <c r="T260" s="13"/>
    </row>
    <row r="261" spans="1:20" ht="15" thickBot="1">
      <c r="A261" s="9">
        <f t="shared" si="2"/>
        <v>259</v>
      </c>
      <c r="B261" s="44" t="s">
        <v>714</v>
      </c>
      <c r="C261" s="15">
        <f t="shared" si="7"/>
        <v>2</v>
      </c>
      <c r="D261" s="45"/>
      <c r="E261" s="45"/>
      <c r="F261" s="45"/>
      <c r="G261" s="45"/>
      <c r="H261" s="45"/>
      <c r="I261" s="45"/>
      <c r="J261" s="45"/>
      <c r="K261" s="45"/>
      <c r="L261" s="51">
        <v>2</v>
      </c>
      <c r="M261" s="45"/>
      <c r="N261" s="45"/>
      <c r="O261" s="45"/>
      <c r="P261" s="45"/>
      <c r="Q261" s="45"/>
      <c r="R261" s="45"/>
      <c r="S261" s="9">
        <f t="shared" si="1"/>
        <v>259</v>
      </c>
      <c r="T261" s="13"/>
    </row>
    <row r="262" spans="1:20" ht="15" thickBot="1">
      <c r="A262" s="9">
        <f t="shared" si="2"/>
        <v>260</v>
      </c>
      <c r="B262" s="44" t="s">
        <v>715</v>
      </c>
      <c r="C262" s="15">
        <f t="shared" si="7"/>
        <v>1</v>
      </c>
      <c r="D262" s="45">
        <v>1</v>
      </c>
      <c r="E262" s="45"/>
      <c r="F262" s="45"/>
      <c r="G262" s="45"/>
      <c r="H262" s="45"/>
      <c r="I262" s="45"/>
      <c r="J262" s="45"/>
      <c r="K262" s="45"/>
      <c r="L262" s="51"/>
      <c r="M262" s="45"/>
      <c r="N262" s="45"/>
      <c r="O262" s="45"/>
      <c r="P262" s="45"/>
      <c r="Q262" s="45"/>
      <c r="R262" s="45"/>
      <c r="S262" s="9">
        <f t="shared" si="1"/>
        <v>260</v>
      </c>
      <c r="T262" s="13"/>
    </row>
    <row r="263" spans="1:20" ht="15" thickBot="1">
      <c r="A263" s="9">
        <f t="shared" si="2"/>
        <v>261</v>
      </c>
      <c r="B263" s="44" t="s">
        <v>230</v>
      </c>
      <c r="C263" s="15">
        <f t="shared" si="7"/>
        <v>0</v>
      </c>
      <c r="D263" s="45"/>
      <c r="E263" s="45"/>
      <c r="F263" s="45"/>
      <c r="G263" s="45"/>
      <c r="H263" s="45"/>
      <c r="I263" s="45"/>
      <c r="J263" s="45"/>
      <c r="K263" s="45"/>
      <c r="L263" s="51"/>
      <c r="M263" s="45"/>
      <c r="N263" s="45"/>
      <c r="O263" s="45"/>
      <c r="P263" s="45"/>
      <c r="Q263" s="45"/>
      <c r="R263" s="45"/>
      <c r="S263" s="9">
        <f t="shared" si="1"/>
        <v>261</v>
      </c>
      <c r="T263" s="13"/>
    </row>
    <row r="264" spans="1:20" ht="15" thickBot="1">
      <c r="A264" s="9">
        <f t="shared" si="2"/>
        <v>262</v>
      </c>
      <c r="B264" s="44" t="s">
        <v>716</v>
      </c>
      <c r="C264" s="15">
        <f t="shared" si="7"/>
        <v>0</v>
      </c>
      <c r="D264" s="45"/>
      <c r="E264" s="45"/>
      <c r="F264" s="45"/>
      <c r="G264" s="45"/>
      <c r="H264" s="45"/>
      <c r="I264" s="45"/>
      <c r="J264" s="45"/>
      <c r="K264" s="45"/>
      <c r="L264" s="51"/>
      <c r="M264" s="45"/>
      <c r="N264" s="45"/>
      <c r="O264" s="45"/>
      <c r="P264" s="45"/>
      <c r="Q264" s="45"/>
      <c r="R264" s="45"/>
      <c r="S264" s="9">
        <f t="shared" ref="S264:S283" si="8">A264</f>
        <v>262</v>
      </c>
      <c r="T264" s="13"/>
    </row>
    <row r="265" spans="1:20" ht="15" thickBot="1">
      <c r="A265" s="9">
        <f t="shared" ref="A265:A283" si="9">A264+1</f>
        <v>263</v>
      </c>
      <c r="B265" s="44" t="s">
        <v>231</v>
      </c>
      <c r="C265" s="15">
        <f t="shared" si="7"/>
        <v>0</v>
      </c>
      <c r="D265" s="45"/>
      <c r="E265" s="45"/>
      <c r="F265" s="45"/>
      <c r="G265" s="45"/>
      <c r="H265" s="45"/>
      <c r="I265" s="45"/>
      <c r="J265" s="45"/>
      <c r="K265" s="45"/>
      <c r="L265" s="51"/>
      <c r="M265" s="45"/>
      <c r="N265" s="45"/>
      <c r="O265" s="45"/>
      <c r="P265" s="45"/>
      <c r="Q265" s="45"/>
      <c r="R265" s="45"/>
      <c r="S265" s="9">
        <f t="shared" si="8"/>
        <v>263</v>
      </c>
      <c r="T265" s="13"/>
    </row>
    <row r="266" spans="1:20" ht="15" thickBot="1">
      <c r="A266" s="9">
        <f t="shared" si="9"/>
        <v>264</v>
      </c>
      <c r="B266" s="44" t="s">
        <v>232</v>
      </c>
      <c r="C266" s="15">
        <f t="shared" si="7"/>
        <v>1</v>
      </c>
      <c r="D266" s="45"/>
      <c r="E266" s="45"/>
      <c r="F266" s="45"/>
      <c r="G266" s="45"/>
      <c r="H266" s="45">
        <v>1</v>
      </c>
      <c r="I266" s="45"/>
      <c r="J266" s="45"/>
      <c r="K266" s="45"/>
      <c r="L266" s="51"/>
      <c r="M266" s="45"/>
      <c r="N266" s="45"/>
      <c r="O266" s="45"/>
      <c r="P266" s="45"/>
      <c r="Q266" s="45"/>
      <c r="R266" s="45"/>
      <c r="S266" s="9">
        <f t="shared" si="8"/>
        <v>264</v>
      </c>
      <c r="T266" s="13"/>
    </row>
    <row r="267" spans="1:20" ht="15" thickBot="1">
      <c r="A267" s="9">
        <f t="shared" si="9"/>
        <v>265</v>
      </c>
      <c r="B267" s="44" t="s">
        <v>717</v>
      </c>
      <c r="C267" s="15">
        <f t="shared" si="7"/>
        <v>0</v>
      </c>
      <c r="D267" s="45"/>
      <c r="E267" s="45"/>
      <c r="F267" s="45"/>
      <c r="G267" s="45"/>
      <c r="H267" s="45"/>
      <c r="I267" s="45"/>
      <c r="J267" s="45"/>
      <c r="K267" s="45"/>
      <c r="L267" s="51"/>
      <c r="M267" s="45"/>
      <c r="N267" s="45"/>
      <c r="O267" s="45"/>
      <c r="P267" s="45"/>
      <c r="Q267" s="45"/>
      <c r="R267" s="45"/>
      <c r="S267" s="9">
        <f t="shared" si="8"/>
        <v>265</v>
      </c>
      <c r="T267" s="13"/>
    </row>
    <row r="268" spans="1:20" ht="15" thickBot="1">
      <c r="A268" s="9">
        <f t="shared" si="9"/>
        <v>266</v>
      </c>
      <c r="B268" s="44" t="s">
        <v>718</v>
      </c>
      <c r="C268" s="15">
        <f t="shared" si="7"/>
        <v>0</v>
      </c>
      <c r="D268" s="45"/>
      <c r="E268" s="45"/>
      <c r="F268" s="45"/>
      <c r="G268" s="45"/>
      <c r="H268" s="45"/>
      <c r="I268" s="45"/>
      <c r="J268" s="45"/>
      <c r="K268" s="45"/>
      <c r="L268" s="51"/>
      <c r="M268" s="45"/>
      <c r="N268" s="45"/>
      <c r="O268" s="45"/>
      <c r="P268" s="45"/>
      <c r="Q268" s="45"/>
      <c r="R268" s="45"/>
      <c r="S268" s="9">
        <f t="shared" si="8"/>
        <v>266</v>
      </c>
      <c r="T268" s="13"/>
    </row>
    <row r="269" spans="1:20" ht="15" thickBot="1">
      <c r="A269" s="9">
        <f t="shared" si="9"/>
        <v>267</v>
      </c>
      <c r="B269" s="44" t="s">
        <v>719</v>
      </c>
      <c r="C269" s="15">
        <f t="shared" si="7"/>
        <v>1</v>
      </c>
      <c r="D269" s="45"/>
      <c r="E269" s="45"/>
      <c r="F269" s="45"/>
      <c r="G269" s="45"/>
      <c r="H269" s="45"/>
      <c r="I269" s="45"/>
      <c r="J269" s="45"/>
      <c r="K269" s="45"/>
      <c r="L269" s="51"/>
      <c r="M269" s="45"/>
      <c r="N269" s="45">
        <v>1</v>
      </c>
      <c r="O269" s="45"/>
      <c r="P269" s="45"/>
      <c r="Q269" s="45"/>
      <c r="R269" s="45"/>
      <c r="S269" s="9">
        <f t="shared" si="8"/>
        <v>267</v>
      </c>
      <c r="T269" s="13"/>
    </row>
    <row r="270" spans="1:20" ht="15" thickBot="1">
      <c r="A270" s="9">
        <f t="shared" si="9"/>
        <v>268</v>
      </c>
      <c r="B270" s="44" t="s">
        <v>233</v>
      </c>
      <c r="C270" s="15">
        <f t="shared" si="7"/>
        <v>0</v>
      </c>
      <c r="D270" s="45"/>
      <c r="E270" s="45"/>
      <c r="F270" s="45"/>
      <c r="G270" s="45"/>
      <c r="H270" s="45"/>
      <c r="I270" s="45"/>
      <c r="J270" s="45"/>
      <c r="K270" s="45"/>
      <c r="L270" s="51"/>
      <c r="M270" s="45"/>
      <c r="N270" s="45"/>
      <c r="O270" s="45"/>
      <c r="P270" s="45"/>
      <c r="Q270" s="45"/>
      <c r="R270" s="45"/>
      <c r="S270" s="9">
        <f t="shared" si="8"/>
        <v>268</v>
      </c>
      <c r="T270" s="13"/>
    </row>
    <row r="271" spans="1:20" ht="15" thickBot="1">
      <c r="A271" s="9">
        <f t="shared" si="9"/>
        <v>269</v>
      </c>
      <c r="B271" s="44" t="s">
        <v>720</v>
      </c>
      <c r="C271" s="15">
        <f t="shared" si="7"/>
        <v>1</v>
      </c>
      <c r="D271" s="45">
        <v>1</v>
      </c>
      <c r="E271" s="45"/>
      <c r="F271" s="45"/>
      <c r="G271" s="45"/>
      <c r="H271" s="45"/>
      <c r="I271" s="45"/>
      <c r="J271" s="45"/>
      <c r="K271" s="45"/>
      <c r="L271" s="51"/>
      <c r="M271" s="45"/>
      <c r="N271" s="45"/>
      <c r="O271" s="45"/>
      <c r="P271" s="45"/>
      <c r="Q271" s="45"/>
      <c r="R271" s="45"/>
      <c r="S271" s="9">
        <f t="shared" si="8"/>
        <v>269</v>
      </c>
      <c r="T271" s="13"/>
    </row>
    <row r="272" spans="1:20" ht="15" thickBot="1">
      <c r="A272" s="9">
        <f t="shared" si="9"/>
        <v>270</v>
      </c>
      <c r="B272" s="44" t="s">
        <v>721</v>
      </c>
      <c r="C272" s="15">
        <f t="shared" si="7"/>
        <v>1</v>
      </c>
      <c r="D272" s="45"/>
      <c r="E272" s="45"/>
      <c r="F272" s="45"/>
      <c r="G272" s="45"/>
      <c r="H272" s="45"/>
      <c r="I272" s="45"/>
      <c r="J272" s="45"/>
      <c r="K272" s="45"/>
      <c r="L272" s="51"/>
      <c r="M272" s="45"/>
      <c r="N272" s="45">
        <v>1</v>
      </c>
      <c r="O272" s="45"/>
      <c r="P272" s="45"/>
      <c r="Q272" s="45"/>
      <c r="R272" s="45"/>
      <c r="S272" s="9">
        <f t="shared" si="8"/>
        <v>270</v>
      </c>
      <c r="T272" s="13"/>
    </row>
    <row r="273" spans="1:20" ht="15" thickBot="1">
      <c r="A273" s="9">
        <f t="shared" si="9"/>
        <v>271</v>
      </c>
      <c r="B273" s="44" t="s">
        <v>722</v>
      </c>
      <c r="C273" s="15">
        <f t="shared" si="7"/>
        <v>0</v>
      </c>
      <c r="D273" s="45"/>
      <c r="E273" s="45"/>
      <c r="F273" s="45"/>
      <c r="G273" s="45"/>
      <c r="H273" s="45"/>
      <c r="I273" s="45"/>
      <c r="J273" s="45"/>
      <c r="K273" s="45"/>
      <c r="L273" s="51"/>
      <c r="M273" s="45"/>
      <c r="N273" s="45"/>
      <c r="O273" s="45"/>
      <c r="P273" s="45"/>
      <c r="Q273" s="45"/>
      <c r="R273" s="45"/>
      <c r="S273" s="9">
        <f t="shared" si="8"/>
        <v>271</v>
      </c>
      <c r="T273" s="13"/>
    </row>
    <row r="274" spans="1:20" ht="15" thickBot="1">
      <c r="A274" s="9">
        <f t="shared" si="9"/>
        <v>272</v>
      </c>
      <c r="B274" s="44" t="s">
        <v>723</v>
      </c>
      <c r="C274" s="15">
        <f t="shared" si="7"/>
        <v>0</v>
      </c>
      <c r="D274" s="45"/>
      <c r="E274" s="45"/>
      <c r="F274" s="45"/>
      <c r="G274" s="45"/>
      <c r="H274" s="45"/>
      <c r="I274" s="45"/>
      <c r="J274" s="45"/>
      <c r="K274" s="45"/>
      <c r="L274" s="51"/>
      <c r="M274" s="45"/>
      <c r="N274" s="45"/>
      <c r="O274" s="45"/>
      <c r="P274" s="45"/>
      <c r="Q274" s="45"/>
      <c r="R274" s="45"/>
      <c r="S274" s="9">
        <f t="shared" si="8"/>
        <v>272</v>
      </c>
      <c r="T274" s="13"/>
    </row>
    <row r="275" spans="1:20" ht="15" thickBot="1">
      <c r="A275" s="9">
        <f t="shared" si="9"/>
        <v>273</v>
      </c>
      <c r="B275" s="44" t="s">
        <v>234</v>
      </c>
      <c r="C275" s="15">
        <f t="shared" si="7"/>
        <v>0</v>
      </c>
      <c r="D275" s="45"/>
      <c r="E275" s="45"/>
      <c r="F275" s="45"/>
      <c r="G275" s="45"/>
      <c r="H275" s="45"/>
      <c r="I275" s="45"/>
      <c r="J275" s="45"/>
      <c r="K275" s="45"/>
      <c r="L275" s="51"/>
      <c r="M275" s="45"/>
      <c r="N275" s="45"/>
      <c r="O275" s="45"/>
      <c r="P275" s="45"/>
      <c r="Q275" s="45"/>
      <c r="R275" s="45"/>
      <c r="S275" s="9">
        <f t="shared" si="8"/>
        <v>273</v>
      </c>
      <c r="T275" s="13"/>
    </row>
    <row r="276" spans="1:20" ht="15" thickBot="1">
      <c r="A276" s="9">
        <f t="shared" si="9"/>
        <v>274</v>
      </c>
      <c r="B276" s="44" t="s">
        <v>235</v>
      </c>
      <c r="C276" s="15">
        <f t="shared" si="7"/>
        <v>1</v>
      </c>
      <c r="D276" s="45"/>
      <c r="E276" s="45"/>
      <c r="F276" s="45"/>
      <c r="G276" s="45"/>
      <c r="H276" s="45">
        <v>1</v>
      </c>
      <c r="I276" s="45"/>
      <c r="J276" s="45"/>
      <c r="K276" s="45"/>
      <c r="L276" s="51"/>
      <c r="M276" s="45"/>
      <c r="N276" s="45"/>
      <c r="O276" s="45"/>
      <c r="P276" s="45"/>
      <c r="Q276" s="45"/>
      <c r="R276" s="45"/>
      <c r="S276" s="9">
        <f t="shared" si="8"/>
        <v>274</v>
      </c>
      <c r="T276" s="13"/>
    </row>
    <row r="277" spans="1:20" ht="15" thickBot="1">
      <c r="A277" s="9">
        <f t="shared" si="9"/>
        <v>275</v>
      </c>
      <c r="B277" s="44" t="s">
        <v>236</v>
      </c>
      <c r="C277" s="15">
        <f t="shared" si="7"/>
        <v>6</v>
      </c>
      <c r="D277" s="45"/>
      <c r="E277" s="45"/>
      <c r="F277" s="45">
        <v>1</v>
      </c>
      <c r="G277" s="45"/>
      <c r="H277" s="45">
        <v>1</v>
      </c>
      <c r="I277" s="45">
        <v>1</v>
      </c>
      <c r="J277" s="45">
        <v>2</v>
      </c>
      <c r="K277" s="45"/>
      <c r="L277" s="51"/>
      <c r="M277" s="45"/>
      <c r="N277" s="45">
        <v>1</v>
      </c>
      <c r="O277" s="45"/>
      <c r="P277" s="45"/>
      <c r="Q277" s="45"/>
      <c r="R277" s="45"/>
      <c r="S277" s="9">
        <f t="shared" si="8"/>
        <v>275</v>
      </c>
      <c r="T277" s="13"/>
    </row>
    <row r="278" spans="1:20" ht="15" thickBot="1">
      <c r="A278" s="9">
        <f t="shared" si="9"/>
        <v>276</v>
      </c>
      <c r="B278" s="44" t="s">
        <v>237</v>
      </c>
      <c r="C278" s="15">
        <f t="shared" si="7"/>
        <v>0</v>
      </c>
      <c r="D278" s="45"/>
      <c r="E278" s="45"/>
      <c r="F278" s="45"/>
      <c r="G278" s="45"/>
      <c r="H278" s="45"/>
      <c r="I278" s="45"/>
      <c r="J278" s="45"/>
      <c r="K278" s="45"/>
      <c r="L278" s="51"/>
      <c r="M278" s="45"/>
      <c r="N278" s="45"/>
      <c r="O278" s="45"/>
      <c r="P278" s="45"/>
      <c r="Q278" s="45"/>
      <c r="R278" s="45"/>
      <c r="S278" s="9">
        <f t="shared" si="8"/>
        <v>276</v>
      </c>
      <c r="T278" s="13"/>
    </row>
    <row r="279" spans="1:20" ht="15" thickBot="1">
      <c r="A279" s="9">
        <f t="shared" si="9"/>
        <v>277</v>
      </c>
      <c r="B279" s="44" t="s">
        <v>725</v>
      </c>
      <c r="C279" s="15">
        <f t="shared" si="7"/>
        <v>2</v>
      </c>
      <c r="D279" s="45"/>
      <c r="E279" s="45"/>
      <c r="F279" s="45"/>
      <c r="G279" s="45"/>
      <c r="H279" s="45"/>
      <c r="I279" s="45"/>
      <c r="J279" s="45">
        <v>2</v>
      </c>
      <c r="K279" s="45"/>
      <c r="L279" s="51"/>
      <c r="M279" s="45"/>
      <c r="N279" s="45"/>
      <c r="O279" s="45"/>
      <c r="P279" s="45"/>
      <c r="Q279" s="45"/>
      <c r="R279" s="45"/>
      <c r="S279" s="9">
        <f t="shared" si="8"/>
        <v>277</v>
      </c>
      <c r="T279" s="13"/>
    </row>
    <row r="280" spans="1:20" ht="15" thickBot="1">
      <c r="A280" s="9">
        <f t="shared" si="9"/>
        <v>278</v>
      </c>
      <c r="B280" s="44" t="s">
        <v>726</v>
      </c>
      <c r="C280" s="15">
        <f t="shared" si="7"/>
        <v>0</v>
      </c>
      <c r="D280" s="45"/>
      <c r="E280" s="45"/>
      <c r="F280" s="45"/>
      <c r="G280" s="45"/>
      <c r="H280" s="45"/>
      <c r="I280" s="45"/>
      <c r="J280" s="45"/>
      <c r="K280" s="45"/>
      <c r="L280" s="51"/>
      <c r="M280" s="45"/>
      <c r="N280" s="45"/>
      <c r="O280" s="45"/>
      <c r="P280" s="45"/>
      <c r="Q280" s="45"/>
      <c r="R280" s="45"/>
      <c r="S280" s="9">
        <f t="shared" si="8"/>
        <v>278</v>
      </c>
    </row>
    <row r="281" spans="1:20" ht="15" thickBot="1">
      <c r="A281" s="9">
        <f t="shared" si="9"/>
        <v>279</v>
      </c>
      <c r="B281" s="44" t="s">
        <v>727</v>
      </c>
      <c r="C281" s="15">
        <f t="shared" si="7"/>
        <v>1</v>
      </c>
      <c r="D281" s="45"/>
      <c r="E281" s="45"/>
      <c r="F281" s="45"/>
      <c r="G281" s="45"/>
      <c r="H281" s="45">
        <v>1</v>
      </c>
      <c r="I281" s="45"/>
      <c r="J281" s="45"/>
      <c r="K281" s="45"/>
      <c r="L281" s="51"/>
      <c r="M281" s="45"/>
      <c r="N281" s="45"/>
      <c r="O281" s="45"/>
      <c r="P281" s="45"/>
      <c r="Q281" s="45"/>
      <c r="R281" s="45"/>
      <c r="S281" s="9">
        <f t="shared" si="8"/>
        <v>279</v>
      </c>
      <c r="T281" s="10"/>
    </row>
    <row r="282" spans="1:20" ht="15" thickBot="1">
      <c r="A282" s="9">
        <f t="shared" si="9"/>
        <v>280</v>
      </c>
      <c r="B282" s="44" t="s">
        <v>728</v>
      </c>
      <c r="C282" s="15">
        <f t="shared" si="7"/>
        <v>2</v>
      </c>
      <c r="D282" s="45"/>
      <c r="E282" s="45"/>
      <c r="F282" s="45"/>
      <c r="G282" s="45"/>
      <c r="H282" s="45"/>
      <c r="I282" s="45"/>
      <c r="J282" s="45"/>
      <c r="K282" s="45"/>
      <c r="L282" s="51"/>
      <c r="M282" s="45">
        <v>1</v>
      </c>
      <c r="N282" s="45"/>
      <c r="O282" s="45"/>
      <c r="P282" s="45">
        <v>1</v>
      </c>
      <c r="Q282" s="45"/>
      <c r="R282" s="45"/>
      <c r="S282" s="9">
        <f t="shared" si="8"/>
        <v>280</v>
      </c>
    </row>
    <row r="283" spans="1:20" ht="15" thickBot="1">
      <c r="A283" s="9">
        <f t="shared" si="9"/>
        <v>281</v>
      </c>
      <c r="B283" s="44" t="s">
        <v>729</v>
      </c>
      <c r="C283" s="15">
        <f t="shared" si="7"/>
        <v>0</v>
      </c>
      <c r="D283" s="45"/>
      <c r="E283" s="45"/>
      <c r="F283" s="45"/>
      <c r="G283" s="45"/>
      <c r="H283" s="45"/>
      <c r="I283" s="45"/>
      <c r="J283" s="45"/>
      <c r="K283" s="45"/>
      <c r="L283" s="51"/>
      <c r="M283" s="45"/>
      <c r="N283" s="45"/>
      <c r="O283" s="45"/>
      <c r="P283" s="45"/>
      <c r="Q283" s="45"/>
      <c r="R283" s="45"/>
      <c r="S283" s="9">
        <f t="shared" si="8"/>
        <v>281</v>
      </c>
    </row>
    <row r="285" spans="1:20">
      <c r="B285" s="17" t="s">
        <v>748</v>
      </c>
      <c r="C285" s="12">
        <f t="shared" ref="C285:R285" si="10">SUM(C3:C283)</f>
        <v>232</v>
      </c>
      <c r="D285" s="7">
        <f t="shared" si="10"/>
        <v>83</v>
      </c>
      <c r="E285" s="7">
        <f t="shared" si="10"/>
        <v>20</v>
      </c>
      <c r="F285" s="7">
        <f t="shared" si="10"/>
        <v>8</v>
      </c>
      <c r="G285" s="7">
        <f t="shared" si="10"/>
        <v>10</v>
      </c>
      <c r="H285" s="7">
        <f t="shared" si="10"/>
        <v>43</v>
      </c>
      <c r="I285" s="7">
        <f t="shared" si="10"/>
        <v>2</v>
      </c>
      <c r="J285" s="7">
        <f t="shared" si="10"/>
        <v>7</v>
      </c>
      <c r="K285" s="7">
        <f t="shared" si="10"/>
        <v>1</v>
      </c>
      <c r="L285" s="7">
        <f t="shared" si="10"/>
        <v>22</v>
      </c>
      <c r="M285" s="7">
        <f t="shared" si="10"/>
        <v>3</v>
      </c>
      <c r="N285" s="7">
        <f t="shared" si="10"/>
        <v>8</v>
      </c>
      <c r="O285" s="7">
        <f t="shared" si="10"/>
        <v>5</v>
      </c>
      <c r="P285" s="7">
        <f t="shared" si="10"/>
        <v>3</v>
      </c>
      <c r="Q285" s="7">
        <f t="shared" si="10"/>
        <v>1</v>
      </c>
      <c r="R285" s="7">
        <f t="shared" si="10"/>
        <v>16</v>
      </c>
    </row>
    <row r="287" spans="1:20">
      <c r="A287" s="43"/>
      <c r="B287" s="43"/>
      <c r="C287" s="43"/>
      <c r="D287" s="43"/>
      <c r="E287" s="43"/>
      <c r="F287" s="43"/>
      <c r="G287" s="43"/>
      <c r="H287" s="43"/>
      <c r="I287" s="43"/>
    </row>
    <row r="288" spans="1:20">
      <c r="A288" s="43"/>
      <c r="B288" s="43"/>
      <c r="C288" s="43"/>
      <c r="D288" s="43"/>
      <c r="E288" s="43"/>
      <c r="F288" s="43"/>
      <c r="G288" s="43"/>
      <c r="H288" s="43"/>
      <c r="I288" s="43"/>
    </row>
    <row r="289" spans="1:9">
      <c r="A289" s="43"/>
      <c r="B289" s="43"/>
      <c r="C289" s="43"/>
      <c r="D289" s="43"/>
      <c r="E289" s="43"/>
      <c r="F289" s="43"/>
      <c r="G289" s="43"/>
      <c r="H289" s="43"/>
      <c r="I289" s="43"/>
    </row>
    <row r="290" spans="1:9">
      <c r="A290" s="43"/>
      <c r="B290" s="43"/>
      <c r="C290" s="43"/>
      <c r="D290" s="43"/>
      <c r="E290" s="43"/>
      <c r="F290" s="43"/>
      <c r="G290" s="43"/>
      <c r="H290" s="43"/>
      <c r="I290" s="43"/>
    </row>
    <row r="291" spans="1:9">
      <c r="A291" s="43"/>
      <c r="B291" s="43"/>
      <c r="C291" s="43"/>
      <c r="D291" s="43"/>
      <c r="E291" s="43"/>
      <c r="F291" s="43"/>
      <c r="G291" s="43"/>
      <c r="H291" s="43"/>
      <c r="I291" s="43"/>
    </row>
    <row r="292" spans="1:9">
      <c r="A292" s="43"/>
      <c r="B292" s="43"/>
      <c r="C292" s="43"/>
      <c r="D292" s="43"/>
      <c r="E292" s="43"/>
      <c r="F292" s="43"/>
      <c r="G292" s="43"/>
      <c r="H292" s="43"/>
      <c r="I292" s="43"/>
    </row>
    <row r="293" spans="1:9">
      <c r="A293" s="43"/>
      <c r="B293" s="43"/>
      <c r="C293" s="43"/>
      <c r="D293" s="43"/>
      <c r="E293" s="43"/>
      <c r="F293" s="43"/>
      <c r="G293" s="43"/>
      <c r="H293" s="43"/>
      <c r="I293" s="43"/>
    </row>
    <row r="294" spans="1:9">
      <c r="A294" s="43"/>
      <c r="B294" s="43"/>
      <c r="C294" s="43"/>
      <c r="D294" s="43"/>
      <c r="E294" s="43"/>
      <c r="F294" s="43"/>
      <c r="G294" s="43"/>
      <c r="H294" s="43"/>
      <c r="I294" s="43"/>
    </row>
    <row r="295" spans="1:9">
      <c r="A295" s="43"/>
      <c r="B295" s="43"/>
      <c r="C295" s="43"/>
      <c r="D295" s="43"/>
      <c r="E295" s="43"/>
      <c r="F295" s="43"/>
      <c r="G295" s="43"/>
      <c r="H295" s="43"/>
      <c r="I295" s="43"/>
    </row>
    <row r="296" spans="1:9">
      <c r="A296" s="43"/>
      <c r="B296" s="43"/>
      <c r="C296" s="43"/>
      <c r="D296" s="43"/>
      <c r="E296" s="43"/>
      <c r="F296" s="43"/>
      <c r="G296" s="43"/>
      <c r="H296" s="43"/>
      <c r="I296" s="43"/>
    </row>
    <row r="297" spans="1:9">
      <c r="A297" s="43"/>
      <c r="B297" s="43"/>
      <c r="C297" s="43"/>
      <c r="D297" s="43"/>
      <c r="E297" s="43"/>
      <c r="F297" s="43"/>
      <c r="G297" s="43"/>
      <c r="H297" s="43"/>
      <c r="I297" s="43"/>
    </row>
    <row r="298" spans="1:9">
      <c r="A298" s="43"/>
      <c r="B298" s="43"/>
      <c r="C298" s="43"/>
      <c r="D298" s="43"/>
      <c r="E298" s="43"/>
      <c r="F298" s="43"/>
      <c r="G298" s="43"/>
      <c r="H298" s="43"/>
      <c r="I298" s="43"/>
    </row>
    <row r="299" spans="1:9">
      <c r="A299" s="43"/>
      <c r="B299" s="43"/>
      <c r="C299" s="43"/>
      <c r="D299" s="43"/>
      <c r="E299" s="43"/>
      <c r="F299" s="43"/>
      <c r="G299" s="43"/>
      <c r="H299" s="43"/>
      <c r="I299" s="43"/>
    </row>
    <row r="300" spans="1:9">
      <c r="A300" s="43"/>
      <c r="B300" s="43"/>
      <c r="C300" s="43"/>
      <c r="D300" s="43"/>
      <c r="E300" s="43"/>
      <c r="F300" s="43"/>
      <c r="G300" s="43"/>
      <c r="H300" s="43"/>
      <c r="I300" s="43"/>
    </row>
    <row r="301" spans="1:9">
      <c r="A301" s="43"/>
      <c r="B301" s="43"/>
      <c r="C301" s="43"/>
      <c r="D301" s="43"/>
      <c r="E301" s="43"/>
      <c r="F301" s="43"/>
      <c r="G301" s="43"/>
      <c r="H301" s="43"/>
      <c r="I301" s="43"/>
    </row>
    <row r="302" spans="1:9">
      <c r="A302" s="43"/>
      <c r="B302" s="43"/>
      <c r="C302" s="43"/>
      <c r="D302" s="43"/>
      <c r="E302" s="43"/>
      <c r="F302" s="43"/>
      <c r="G302" s="43"/>
      <c r="H302" s="43"/>
      <c r="I302" s="43"/>
    </row>
    <row r="303" spans="1:9">
      <c r="A303" s="43"/>
      <c r="B303" s="43"/>
      <c r="C303" s="43"/>
      <c r="D303" s="43"/>
      <c r="E303" s="43"/>
      <c r="F303" s="43"/>
      <c r="G303" s="43"/>
      <c r="H303" s="43"/>
      <c r="I303" s="43"/>
    </row>
    <row r="304" spans="1:9">
      <c r="A304" s="43"/>
      <c r="B304" s="43"/>
      <c r="C304" s="43"/>
      <c r="D304" s="43"/>
      <c r="E304" s="43"/>
      <c r="F304" s="43"/>
      <c r="G304" s="43"/>
      <c r="H304" s="43"/>
      <c r="I304" s="43"/>
    </row>
    <row r="305" spans="1:9">
      <c r="A305" s="43"/>
      <c r="B305" s="43"/>
      <c r="C305" s="43"/>
      <c r="D305" s="43"/>
      <c r="E305" s="43"/>
      <c r="F305" s="43"/>
      <c r="G305" s="43"/>
      <c r="H305" s="43"/>
      <c r="I305" s="43"/>
    </row>
    <row r="306" spans="1:9">
      <c r="A306" s="43"/>
      <c r="B306" s="43"/>
      <c r="C306" s="43"/>
      <c r="D306" s="43"/>
      <c r="E306" s="43"/>
      <c r="F306" s="43"/>
      <c r="G306" s="43"/>
      <c r="H306" s="43"/>
      <c r="I306" s="43"/>
    </row>
    <row r="307" spans="1:9">
      <c r="A307" s="43"/>
      <c r="B307" s="43"/>
      <c r="C307" s="43"/>
      <c r="D307" s="43"/>
      <c r="E307" s="43"/>
      <c r="F307" s="43"/>
      <c r="G307" s="43"/>
      <c r="H307" s="43"/>
      <c r="I307" s="43"/>
    </row>
    <row r="308" spans="1:9">
      <c r="A308" s="43"/>
      <c r="B308" s="43"/>
      <c r="C308" s="43"/>
      <c r="D308" s="43"/>
      <c r="E308" s="43"/>
      <c r="F308" s="43"/>
      <c r="G308" s="43"/>
      <c r="H308" s="43"/>
      <c r="I308" s="43"/>
    </row>
    <row r="309" spans="1:9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9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9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9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9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9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9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9">
      <c r="A316" s="43"/>
      <c r="B316" s="43"/>
      <c r="C316" s="43"/>
      <c r="D316" s="43"/>
      <c r="E316" s="43"/>
      <c r="F316" s="43"/>
      <c r="G316" s="43"/>
      <c r="H316" s="43"/>
      <c r="I316" s="43"/>
    </row>
    <row r="317" spans="1:9">
      <c r="A317" s="43"/>
      <c r="B317" s="43"/>
      <c r="C317" s="43"/>
      <c r="D317" s="43"/>
      <c r="E317" s="43"/>
      <c r="F317" s="43"/>
      <c r="G317" s="43"/>
      <c r="H317" s="43"/>
      <c r="I317" s="43"/>
    </row>
    <row r="318" spans="1:9">
      <c r="A318" s="43"/>
      <c r="B318" s="43"/>
      <c r="C318" s="43"/>
      <c r="D318" s="43"/>
      <c r="E318" s="43"/>
      <c r="F318" s="43"/>
      <c r="G318" s="43"/>
      <c r="H318" s="43"/>
      <c r="I318" s="43"/>
    </row>
    <row r="319" spans="1:9">
      <c r="A319" s="43"/>
      <c r="B319" s="43"/>
      <c r="C319" s="43"/>
      <c r="D319" s="43"/>
      <c r="E319" s="43"/>
      <c r="F319" s="43"/>
      <c r="G319" s="43"/>
      <c r="H319" s="43"/>
      <c r="I319" s="43"/>
    </row>
    <row r="320" spans="1:9">
      <c r="A320" s="43"/>
      <c r="B320" s="43"/>
      <c r="C320" s="43"/>
      <c r="D320" s="43"/>
      <c r="E320" s="43"/>
      <c r="F320" s="43"/>
      <c r="G320" s="43"/>
      <c r="H320" s="43"/>
      <c r="I320" s="43"/>
    </row>
    <row r="321" spans="1:9">
      <c r="A321" s="43"/>
      <c r="B321" s="43"/>
      <c r="C321" s="43"/>
      <c r="D321" s="43"/>
      <c r="E321" s="43"/>
      <c r="F321" s="43"/>
      <c r="G321" s="43"/>
      <c r="H321" s="43"/>
      <c r="I321" s="43"/>
    </row>
    <row r="322" spans="1:9">
      <c r="A322" s="43"/>
      <c r="B322" s="43"/>
      <c r="C322" s="43"/>
      <c r="D322" s="43"/>
      <c r="E322" s="43"/>
      <c r="F322" s="43"/>
      <c r="G322" s="43"/>
      <c r="H322" s="43"/>
      <c r="I322" s="43"/>
    </row>
    <row r="323" spans="1:9">
      <c r="A323" s="43"/>
      <c r="B323" s="43"/>
      <c r="C323" s="43"/>
      <c r="D323" s="43"/>
      <c r="E323" s="43"/>
      <c r="F323" s="43"/>
      <c r="G323" s="43"/>
      <c r="H323" s="43"/>
      <c r="I323" s="43"/>
    </row>
    <row r="324" spans="1:9">
      <c r="A324" s="43"/>
      <c r="B324" s="43"/>
      <c r="C324" s="43"/>
      <c r="D324" s="43"/>
      <c r="E324" s="43"/>
      <c r="F324" s="43"/>
      <c r="G324" s="43"/>
      <c r="H324" s="43"/>
      <c r="I324" s="43"/>
    </row>
    <row r="325" spans="1:9">
      <c r="A325" s="43"/>
      <c r="B325" s="43"/>
      <c r="C325" s="43"/>
      <c r="D325" s="43"/>
      <c r="E325" s="43"/>
      <c r="F325" s="43"/>
      <c r="G325" s="43"/>
      <c r="H325" s="43"/>
      <c r="I325" s="43"/>
    </row>
    <row r="326" spans="1:9">
      <c r="A326" s="43"/>
      <c r="B326" s="43"/>
      <c r="C326" s="43"/>
      <c r="D326" s="43"/>
      <c r="E326" s="43"/>
      <c r="F326" s="43"/>
      <c r="G326" s="43"/>
      <c r="H326" s="43"/>
      <c r="I326" s="43"/>
    </row>
    <row r="327" spans="1:9">
      <c r="A327" s="43"/>
      <c r="B327" s="43"/>
      <c r="C327" s="43"/>
      <c r="D327" s="43"/>
      <c r="E327" s="43"/>
      <c r="F327" s="43"/>
      <c r="G327" s="43"/>
      <c r="H327" s="43"/>
      <c r="I327" s="43"/>
    </row>
    <row r="328" spans="1:9">
      <c r="A328" s="43"/>
      <c r="B328" s="43"/>
      <c r="C328" s="43"/>
      <c r="D328" s="43"/>
      <c r="E328" s="43"/>
      <c r="F328" s="43"/>
      <c r="G328" s="43"/>
      <c r="H328" s="43"/>
      <c r="I328" s="43"/>
    </row>
    <row r="329" spans="1:9">
      <c r="A329" s="43"/>
      <c r="B329" s="43"/>
      <c r="C329" s="43"/>
      <c r="D329" s="43"/>
      <c r="E329" s="43"/>
      <c r="F329" s="43"/>
      <c r="G329" s="43"/>
      <c r="H329" s="43"/>
      <c r="I329" s="43"/>
    </row>
    <row r="330" spans="1:9">
      <c r="A330" s="43"/>
      <c r="B330" s="43"/>
      <c r="C330" s="43"/>
      <c r="D330" s="43"/>
      <c r="E330" s="43"/>
      <c r="F330" s="43"/>
      <c r="G330" s="43"/>
      <c r="H330" s="43"/>
      <c r="I330" s="43"/>
    </row>
    <row r="331" spans="1:9">
      <c r="A331" s="43"/>
      <c r="B331" s="43"/>
      <c r="C331" s="43"/>
      <c r="D331" s="43"/>
      <c r="E331" s="43"/>
      <c r="F331" s="43"/>
      <c r="G331" s="43"/>
      <c r="H331" s="43"/>
      <c r="I331" s="43"/>
    </row>
    <row r="332" spans="1:9">
      <c r="A332" s="43"/>
      <c r="B332" s="43"/>
      <c r="C332" s="43"/>
      <c r="D332" s="43"/>
      <c r="E332" s="43"/>
      <c r="F332" s="43"/>
      <c r="G332" s="43"/>
      <c r="H332" s="43"/>
      <c r="I332" s="43"/>
    </row>
    <row r="333" spans="1:9">
      <c r="A333" s="43"/>
      <c r="B333" s="43"/>
      <c r="C333" s="43"/>
      <c r="D333" s="43"/>
      <c r="E333" s="43"/>
      <c r="F333" s="43"/>
      <c r="G333" s="43"/>
      <c r="H333" s="43"/>
      <c r="I333" s="43"/>
    </row>
    <row r="334" spans="1:9">
      <c r="A334" s="43"/>
      <c r="B334" s="43"/>
      <c r="C334" s="43"/>
      <c r="D334" s="43"/>
      <c r="E334" s="43"/>
      <c r="F334" s="43"/>
      <c r="G334" s="43"/>
      <c r="H334" s="43"/>
      <c r="I334" s="43"/>
    </row>
    <row r="335" spans="1:9">
      <c r="A335" s="43"/>
      <c r="B335" s="43"/>
      <c r="C335" s="43"/>
      <c r="D335" s="43"/>
      <c r="E335" s="43"/>
      <c r="F335" s="43"/>
      <c r="G335" s="43"/>
      <c r="H335" s="43"/>
      <c r="I335" s="43"/>
    </row>
    <row r="336" spans="1:9">
      <c r="A336" s="43"/>
      <c r="B336" s="43"/>
      <c r="C336" s="43"/>
      <c r="D336" s="43"/>
      <c r="E336" s="43"/>
      <c r="F336" s="43"/>
      <c r="G336" s="43"/>
      <c r="H336" s="43"/>
      <c r="I336" s="43"/>
    </row>
    <row r="337" spans="1:9">
      <c r="A337" s="43"/>
      <c r="B337" s="43"/>
      <c r="C337" s="43"/>
      <c r="D337" s="43"/>
      <c r="E337" s="43"/>
      <c r="F337" s="43"/>
      <c r="G337" s="43"/>
      <c r="H337" s="43"/>
      <c r="I337" s="43"/>
    </row>
    <row r="338" spans="1:9">
      <c r="A338" s="43"/>
      <c r="B338" s="43"/>
      <c r="C338" s="43"/>
      <c r="D338" s="43"/>
      <c r="E338" s="43"/>
      <c r="F338" s="43"/>
      <c r="G338" s="43"/>
      <c r="H338" s="43"/>
      <c r="I338" s="43"/>
    </row>
    <row r="339" spans="1:9">
      <c r="A339" s="43"/>
      <c r="B339" s="43"/>
      <c r="C339" s="43"/>
      <c r="D339" s="43"/>
      <c r="E339" s="43"/>
      <c r="F339" s="43"/>
      <c r="G339" s="43"/>
      <c r="H339" s="43"/>
      <c r="I339" s="43"/>
    </row>
    <row r="340" spans="1:9">
      <c r="A340" s="43"/>
      <c r="B340" s="43"/>
      <c r="C340" s="43"/>
      <c r="D340" s="43"/>
      <c r="E340" s="43"/>
      <c r="F340" s="43"/>
      <c r="G340" s="43"/>
      <c r="H340" s="43"/>
      <c r="I340" s="43"/>
    </row>
    <row r="341" spans="1:9">
      <c r="A341" s="43"/>
      <c r="B341" s="43"/>
      <c r="C341" s="43"/>
      <c r="D341" s="43"/>
      <c r="E341" s="43"/>
      <c r="F341" s="43"/>
      <c r="G341" s="43"/>
      <c r="H341" s="43"/>
      <c r="I341" s="43"/>
    </row>
    <row r="342" spans="1:9">
      <c r="A342" s="43"/>
      <c r="B342" s="43"/>
      <c r="C342" s="43"/>
      <c r="D342" s="43"/>
      <c r="E342" s="43"/>
      <c r="F342" s="43"/>
      <c r="G342" s="43"/>
      <c r="H342" s="43"/>
      <c r="I342" s="43"/>
    </row>
    <row r="343" spans="1:9">
      <c r="A343" s="43"/>
      <c r="B343" s="43"/>
      <c r="C343" s="43"/>
      <c r="D343" s="43"/>
      <c r="E343" s="43"/>
      <c r="F343" s="43"/>
      <c r="G343" s="43"/>
      <c r="H343" s="43"/>
      <c r="I343" s="43"/>
    </row>
    <row r="344" spans="1:9">
      <c r="A344" s="43"/>
      <c r="B344" s="43"/>
      <c r="C344" s="43"/>
      <c r="D344" s="43"/>
      <c r="E344" s="43"/>
      <c r="F344" s="43"/>
      <c r="G344" s="43"/>
      <c r="H344" s="43"/>
      <c r="I344" s="43"/>
    </row>
    <row r="345" spans="1:9">
      <c r="A345" s="43"/>
      <c r="B345" s="43"/>
      <c r="C345" s="43"/>
      <c r="D345" s="43"/>
      <c r="E345" s="43"/>
      <c r="F345" s="43"/>
      <c r="G345" s="43"/>
      <c r="H345" s="43"/>
      <c r="I345" s="43"/>
    </row>
    <row r="346" spans="1:9">
      <c r="A346" s="43"/>
      <c r="B346" s="43"/>
      <c r="C346" s="43"/>
      <c r="D346" s="43"/>
      <c r="E346" s="43"/>
      <c r="F346" s="43"/>
      <c r="G346" s="43"/>
      <c r="H346" s="43"/>
      <c r="I346" s="43"/>
    </row>
    <row r="347" spans="1:9">
      <c r="A347" s="43"/>
      <c r="B347" s="43"/>
      <c r="C347" s="43"/>
      <c r="D347" s="43"/>
      <c r="E347" s="43"/>
      <c r="F347" s="43"/>
      <c r="G347" s="43"/>
      <c r="H347" s="43"/>
      <c r="I347" s="43"/>
    </row>
    <row r="348" spans="1:9">
      <c r="A348" s="43"/>
      <c r="B348" s="43"/>
      <c r="C348" s="43"/>
      <c r="D348" s="43"/>
      <c r="E348" s="43"/>
      <c r="F348" s="43"/>
      <c r="G348" s="43"/>
      <c r="H348" s="43"/>
      <c r="I348" s="43"/>
    </row>
    <row r="349" spans="1:9">
      <c r="A349" s="43"/>
      <c r="B349" s="43"/>
      <c r="C349" s="43"/>
      <c r="D349" s="43"/>
      <c r="E349" s="43"/>
      <c r="F349" s="43"/>
      <c r="G349" s="43"/>
      <c r="H349" s="43"/>
      <c r="I349" s="43"/>
    </row>
    <row r="350" spans="1:9">
      <c r="A350" s="43"/>
      <c r="B350" s="43"/>
      <c r="C350" s="43"/>
      <c r="D350" s="43"/>
      <c r="E350" s="43"/>
      <c r="F350" s="43"/>
      <c r="G350" s="43"/>
      <c r="H350" s="43"/>
      <c r="I350" s="43"/>
    </row>
    <row r="351" spans="1:9">
      <c r="A351" s="43"/>
      <c r="B351" s="43"/>
      <c r="C351" s="43"/>
      <c r="D351" s="43"/>
      <c r="E351" s="43"/>
      <c r="F351" s="43"/>
      <c r="G351" s="43"/>
      <c r="H351" s="43"/>
      <c r="I351" s="43"/>
    </row>
    <row r="352" spans="1:9">
      <c r="A352" s="43"/>
      <c r="B352" s="43"/>
      <c r="C352" s="43"/>
      <c r="D352" s="43"/>
      <c r="E352" s="43"/>
      <c r="F352" s="43"/>
      <c r="G352" s="43"/>
      <c r="H352" s="43"/>
      <c r="I352" s="43"/>
    </row>
    <row r="353" spans="1:9">
      <c r="A353" s="43"/>
      <c r="B353" s="43"/>
      <c r="C353" s="43"/>
      <c r="D353" s="43"/>
      <c r="E353" s="43"/>
      <c r="F353" s="43"/>
      <c r="G353" s="43"/>
      <c r="H353" s="43"/>
      <c r="I353" s="43"/>
    </row>
    <row r="354" spans="1:9">
      <c r="A354" s="43"/>
      <c r="B354" s="43"/>
      <c r="C354" s="43"/>
      <c r="D354" s="43"/>
      <c r="E354" s="43"/>
      <c r="F354" s="43"/>
      <c r="G354" s="43"/>
      <c r="H354" s="43"/>
      <c r="I354" s="43"/>
    </row>
    <row r="355" spans="1:9">
      <c r="A355" s="43"/>
      <c r="B355" s="43"/>
      <c r="C355" s="43"/>
      <c r="D355" s="43"/>
      <c r="E355" s="43"/>
      <c r="F355" s="43"/>
      <c r="G355" s="43"/>
      <c r="H355" s="43"/>
      <c r="I355" s="43"/>
    </row>
    <row r="356" spans="1:9">
      <c r="A356" s="43"/>
      <c r="B356" s="43"/>
      <c r="C356" s="43"/>
      <c r="D356" s="43"/>
      <c r="E356" s="43"/>
      <c r="F356" s="43"/>
      <c r="G356" s="43"/>
      <c r="H356" s="43"/>
      <c r="I356" s="43"/>
    </row>
    <row r="357" spans="1:9">
      <c r="A357" s="43"/>
      <c r="B357" s="43"/>
      <c r="C357" s="43"/>
      <c r="D357" s="43"/>
      <c r="E357" s="43"/>
      <c r="F357" s="43"/>
      <c r="G357" s="43"/>
      <c r="H357" s="43"/>
      <c r="I357" s="43"/>
    </row>
    <row r="358" spans="1:9">
      <c r="A358" s="43"/>
      <c r="B358" s="43"/>
      <c r="C358" s="43"/>
      <c r="D358" s="43"/>
      <c r="E358" s="43"/>
      <c r="F358" s="43"/>
      <c r="G358" s="43"/>
      <c r="H358" s="43"/>
      <c r="I358" s="43"/>
    </row>
    <row r="359" spans="1:9">
      <c r="A359" s="43"/>
      <c r="B359" s="43"/>
      <c r="C359" s="43"/>
      <c r="D359" s="43"/>
      <c r="E359" s="43"/>
      <c r="F359" s="43"/>
      <c r="G359" s="43"/>
      <c r="H359" s="43"/>
      <c r="I359" s="43"/>
    </row>
    <row r="360" spans="1:9">
      <c r="A360" s="43"/>
      <c r="B360" s="43"/>
      <c r="C360" s="43"/>
      <c r="D360" s="43"/>
      <c r="E360" s="43"/>
      <c r="F360" s="43"/>
      <c r="G360" s="43"/>
      <c r="H360" s="43"/>
      <c r="I360" s="43"/>
    </row>
    <row r="361" spans="1:9">
      <c r="A361" s="43"/>
      <c r="B361" s="43"/>
      <c r="C361" s="43"/>
      <c r="D361" s="43"/>
      <c r="E361" s="43"/>
      <c r="F361" s="43"/>
      <c r="G361" s="43"/>
      <c r="H361" s="43"/>
      <c r="I361" s="43"/>
    </row>
    <row r="362" spans="1:9">
      <c r="A362" s="43"/>
      <c r="B362" s="43"/>
      <c r="C362" s="43"/>
      <c r="D362" s="43"/>
      <c r="E362" s="43"/>
      <c r="F362" s="43"/>
      <c r="G362" s="43"/>
      <c r="H362" s="43"/>
      <c r="I362" s="43"/>
    </row>
    <row r="363" spans="1:9">
      <c r="A363" s="43"/>
      <c r="B363" s="43"/>
      <c r="C363" s="43"/>
      <c r="D363" s="43"/>
      <c r="E363" s="43"/>
      <c r="F363" s="43"/>
      <c r="G363" s="43"/>
      <c r="H363" s="43"/>
      <c r="I363" s="43"/>
    </row>
    <row r="364" spans="1:9">
      <c r="A364" s="43"/>
      <c r="B364" s="43"/>
      <c r="C364" s="43"/>
      <c r="D364" s="43"/>
      <c r="E364" s="43"/>
      <c r="F364" s="43"/>
      <c r="G364" s="43"/>
      <c r="H364" s="43"/>
      <c r="I364" s="43"/>
    </row>
    <row r="365" spans="1:9">
      <c r="A365" s="43"/>
      <c r="B365" s="43"/>
      <c r="C365" s="43"/>
      <c r="D365" s="43"/>
      <c r="E365" s="43"/>
      <c r="F365" s="43"/>
      <c r="G365" s="43"/>
      <c r="H365" s="43"/>
      <c r="I365" s="43"/>
    </row>
    <row r="366" spans="1:9">
      <c r="A366" s="43"/>
      <c r="B366" s="43"/>
      <c r="C366" s="43"/>
      <c r="D366" s="43"/>
      <c r="E366" s="43"/>
      <c r="F366" s="43"/>
      <c r="G366" s="43"/>
      <c r="H366" s="43"/>
      <c r="I366" s="43"/>
    </row>
    <row r="367" spans="1:9">
      <c r="A367" s="43"/>
      <c r="B367" s="43"/>
      <c r="C367" s="43"/>
      <c r="D367" s="43"/>
      <c r="E367" s="43"/>
      <c r="F367" s="43"/>
      <c r="G367" s="43"/>
      <c r="H367" s="43"/>
      <c r="I367" s="43"/>
    </row>
    <row r="368" spans="1:9">
      <c r="A368" s="43"/>
      <c r="B368" s="43"/>
      <c r="C368" s="43"/>
      <c r="D368" s="43"/>
      <c r="E368" s="43"/>
      <c r="F368" s="43"/>
      <c r="G368" s="43"/>
      <c r="H368" s="43"/>
      <c r="I368" s="43"/>
    </row>
    <row r="369" spans="1:9">
      <c r="A369" s="43"/>
      <c r="B369" s="43"/>
      <c r="C369" s="43"/>
      <c r="D369" s="43"/>
      <c r="E369" s="43"/>
      <c r="F369" s="43"/>
      <c r="G369" s="43"/>
      <c r="H369" s="43"/>
      <c r="I369" s="43"/>
    </row>
    <row r="370" spans="1:9">
      <c r="A370" s="43"/>
      <c r="B370" s="43"/>
      <c r="C370" s="43"/>
      <c r="D370" s="43"/>
      <c r="E370" s="43"/>
      <c r="F370" s="43"/>
      <c r="G370" s="43"/>
      <c r="H370" s="43"/>
      <c r="I370" s="43"/>
    </row>
    <row r="371" spans="1:9">
      <c r="A371" s="43"/>
      <c r="B371" s="43"/>
      <c r="C371" s="43"/>
      <c r="D371" s="43"/>
      <c r="E371" s="43"/>
      <c r="F371" s="43"/>
      <c r="G371" s="43"/>
      <c r="H371" s="43"/>
      <c r="I371" s="43"/>
    </row>
    <row r="372" spans="1:9">
      <c r="A372" s="43"/>
      <c r="B372" s="43"/>
      <c r="C372" s="43"/>
      <c r="D372" s="43"/>
      <c r="E372" s="43"/>
      <c r="F372" s="43"/>
      <c r="G372" s="43"/>
      <c r="H372" s="43"/>
      <c r="I372" s="43"/>
    </row>
    <row r="373" spans="1:9">
      <c r="A373" s="43"/>
      <c r="B373" s="43"/>
      <c r="C373" s="43"/>
      <c r="D373" s="43"/>
      <c r="E373" s="43"/>
      <c r="F373" s="43"/>
      <c r="G373" s="43"/>
      <c r="H373" s="43"/>
      <c r="I373" s="43"/>
    </row>
    <row r="374" spans="1:9">
      <c r="A374" s="43"/>
      <c r="B374" s="43"/>
      <c r="C374" s="43"/>
      <c r="D374" s="43"/>
      <c r="E374" s="43"/>
      <c r="F374" s="43"/>
      <c r="G374" s="43"/>
      <c r="H374" s="43"/>
      <c r="I374" s="43"/>
    </row>
    <row r="375" spans="1:9">
      <c r="A375" s="43"/>
      <c r="B375" s="43"/>
      <c r="C375" s="43"/>
      <c r="D375" s="43"/>
      <c r="E375" s="43"/>
      <c r="F375" s="43"/>
      <c r="G375" s="43"/>
      <c r="H375" s="43"/>
      <c r="I375" s="43"/>
    </row>
    <row r="376" spans="1:9">
      <c r="A376" s="43"/>
      <c r="B376" s="43"/>
      <c r="C376" s="43"/>
      <c r="D376" s="43"/>
      <c r="E376" s="43"/>
      <c r="F376" s="43"/>
      <c r="G376" s="43"/>
      <c r="H376" s="43"/>
      <c r="I376" s="43"/>
    </row>
    <row r="377" spans="1:9">
      <c r="A377" s="43"/>
      <c r="B377" s="43"/>
      <c r="C377" s="43"/>
      <c r="D377" s="43"/>
      <c r="E377" s="43"/>
      <c r="F377" s="43"/>
      <c r="G377" s="43"/>
      <c r="H377" s="43"/>
      <c r="I377" s="43"/>
    </row>
    <row r="378" spans="1:9">
      <c r="A378" s="43"/>
      <c r="B378" s="43"/>
      <c r="C378" s="43"/>
      <c r="D378" s="43"/>
      <c r="E378" s="43"/>
      <c r="F378" s="43"/>
      <c r="G378" s="43"/>
      <c r="H378" s="43"/>
      <c r="I378" s="43"/>
    </row>
    <row r="379" spans="1:9">
      <c r="A379" s="43"/>
      <c r="B379" s="43"/>
      <c r="C379" s="43"/>
      <c r="D379" s="43"/>
      <c r="E379" s="43"/>
      <c r="F379" s="43"/>
      <c r="G379" s="43"/>
      <c r="H379" s="43"/>
      <c r="I379" s="43"/>
    </row>
    <row r="380" spans="1:9">
      <c r="A380" s="43"/>
      <c r="B380" s="43"/>
      <c r="C380" s="43"/>
      <c r="D380" s="43"/>
      <c r="E380" s="43"/>
      <c r="F380" s="43"/>
      <c r="G380" s="43"/>
      <c r="H380" s="43"/>
      <c r="I380" s="43"/>
    </row>
    <row r="381" spans="1:9">
      <c r="A381" s="43"/>
      <c r="B381" s="43"/>
      <c r="C381" s="43"/>
      <c r="D381" s="43"/>
      <c r="E381" s="43"/>
      <c r="F381" s="43"/>
      <c r="G381" s="43"/>
      <c r="H381" s="43"/>
      <c r="I381" s="43"/>
    </row>
    <row r="382" spans="1:9">
      <c r="A382" s="43"/>
      <c r="B382" s="43"/>
      <c r="C382" s="43"/>
      <c r="D382" s="43"/>
      <c r="E382" s="43"/>
      <c r="F382" s="43"/>
      <c r="G382" s="43"/>
      <c r="H382" s="43"/>
      <c r="I382" s="43"/>
    </row>
    <row r="383" spans="1:9">
      <c r="A383" s="43"/>
      <c r="B383" s="43"/>
      <c r="C383" s="43"/>
      <c r="D383" s="43"/>
      <c r="E383" s="43"/>
      <c r="F383" s="43"/>
      <c r="G383" s="43"/>
      <c r="H383" s="43"/>
      <c r="I383" s="43"/>
    </row>
    <row r="384" spans="1:9">
      <c r="A384" s="43"/>
      <c r="B384" s="43"/>
      <c r="C384" s="43"/>
      <c r="D384" s="43"/>
      <c r="E384" s="43"/>
      <c r="F384" s="43"/>
      <c r="G384" s="43"/>
      <c r="H384" s="43"/>
      <c r="I384" s="43"/>
    </row>
    <row r="385" spans="1:9">
      <c r="A385" s="43"/>
      <c r="B385" s="43"/>
      <c r="C385" s="43"/>
      <c r="D385" s="43"/>
      <c r="E385" s="43"/>
      <c r="F385" s="43"/>
      <c r="G385" s="43"/>
      <c r="H385" s="43"/>
      <c r="I385" s="43"/>
    </row>
    <row r="386" spans="1:9">
      <c r="A386" s="43"/>
      <c r="B386" s="43"/>
      <c r="C386" s="43"/>
      <c r="D386" s="43"/>
      <c r="E386" s="43"/>
      <c r="F386" s="43"/>
      <c r="G386" s="43"/>
      <c r="H386" s="43"/>
      <c r="I386" s="43"/>
    </row>
    <row r="387" spans="1:9">
      <c r="A387" s="43"/>
      <c r="B387" s="43"/>
      <c r="C387" s="43"/>
      <c r="D387" s="43"/>
      <c r="E387" s="43"/>
      <c r="F387" s="43"/>
      <c r="G387" s="43"/>
      <c r="H387" s="43"/>
      <c r="I387" s="43"/>
    </row>
    <row r="388" spans="1:9">
      <c r="A388" s="43"/>
      <c r="B388" s="43"/>
      <c r="C388" s="43"/>
      <c r="D388" s="43"/>
      <c r="E388" s="43"/>
      <c r="F388" s="43"/>
      <c r="G388" s="43"/>
      <c r="H388" s="43"/>
      <c r="I388" s="43"/>
    </row>
    <row r="389" spans="1:9">
      <c r="A389" s="43"/>
      <c r="B389" s="43"/>
      <c r="C389" s="43"/>
      <c r="D389" s="43"/>
      <c r="E389" s="43"/>
      <c r="F389" s="43"/>
      <c r="G389" s="43"/>
      <c r="H389" s="43"/>
      <c r="I389" s="43"/>
    </row>
    <row r="390" spans="1:9">
      <c r="A390" s="43"/>
      <c r="B390" s="43"/>
      <c r="C390" s="43"/>
      <c r="D390" s="43"/>
      <c r="E390" s="43"/>
      <c r="F390" s="43"/>
      <c r="G390" s="43"/>
      <c r="H390" s="43"/>
      <c r="I390" s="43"/>
    </row>
    <row r="391" spans="1:9">
      <c r="A391" s="43"/>
      <c r="B391" s="43"/>
      <c r="C391" s="43"/>
      <c r="D391" s="43"/>
      <c r="E391" s="43"/>
      <c r="F391" s="43"/>
      <c r="G391" s="43"/>
      <c r="H391" s="43"/>
      <c r="I391" s="43"/>
    </row>
    <row r="392" spans="1:9">
      <c r="A392" s="43"/>
      <c r="B392" s="43"/>
      <c r="C392" s="43"/>
      <c r="D392" s="43"/>
      <c r="E392" s="43"/>
      <c r="F392" s="43"/>
      <c r="G392" s="43"/>
      <c r="H392" s="43"/>
      <c r="I392" s="43"/>
    </row>
    <row r="393" spans="1:9">
      <c r="A393" s="43"/>
      <c r="B393" s="43"/>
      <c r="C393" s="43"/>
      <c r="D393" s="43"/>
      <c r="E393" s="43"/>
      <c r="F393" s="43"/>
      <c r="G393" s="43"/>
      <c r="H393" s="43"/>
      <c r="I393" s="43"/>
    </row>
    <row r="394" spans="1:9">
      <c r="A394" s="43"/>
      <c r="B394" s="43"/>
      <c r="C394" s="43"/>
      <c r="D394" s="43"/>
      <c r="E394" s="43"/>
      <c r="F394" s="43"/>
      <c r="G394" s="43"/>
      <c r="H394" s="43"/>
      <c r="I394" s="43"/>
    </row>
    <row r="395" spans="1:9">
      <c r="A395" s="43"/>
      <c r="B395" s="43"/>
      <c r="C395" s="43"/>
      <c r="D395" s="43"/>
      <c r="E395" s="43"/>
      <c r="F395" s="43"/>
      <c r="G395" s="43"/>
      <c r="H395" s="43"/>
      <c r="I395" s="43"/>
    </row>
    <row r="396" spans="1:9">
      <c r="A396" s="43"/>
      <c r="B396" s="43"/>
      <c r="C396" s="43"/>
      <c r="D396" s="43"/>
      <c r="E396" s="43"/>
      <c r="F396" s="43"/>
      <c r="G396" s="43"/>
      <c r="H396" s="43"/>
      <c r="I396" s="43"/>
    </row>
    <row r="397" spans="1:9">
      <c r="A397" s="43"/>
      <c r="B397" s="43"/>
      <c r="C397" s="43"/>
      <c r="D397" s="43"/>
      <c r="E397" s="43"/>
      <c r="F397" s="43"/>
      <c r="G397" s="43"/>
      <c r="H397" s="43"/>
      <c r="I397" s="43"/>
    </row>
    <row r="398" spans="1:9">
      <c r="A398" s="43"/>
      <c r="B398" s="43"/>
      <c r="C398" s="43"/>
      <c r="D398" s="43"/>
      <c r="E398" s="43"/>
      <c r="F398" s="43"/>
      <c r="G398" s="43"/>
      <c r="H398" s="43"/>
      <c r="I398" s="43"/>
    </row>
    <row r="399" spans="1:9">
      <c r="A399" s="43"/>
      <c r="B399" s="43"/>
      <c r="C399" s="43"/>
      <c r="D399" s="43"/>
      <c r="E399" s="43"/>
      <c r="F399" s="43"/>
      <c r="G399" s="43"/>
      <c r="H399" s="43"/>
      <c r="I399" s="43"/>
    </row>
    <row r="400" spans="1:9">
      <c r="A400" s="43"/>
      <c r="B400" s="43"/>
      <c r="C400" s="43"/>
      <c r="D400" s="43"/>
      <c r="E400" s="43"/>
      <c r="F400" s="43"/>
      <c r="G400" s="43"/>
      <c r="H400" s="43"/>
      <c r="I400" s="43"/>
    </row>
    <row r="401" spans="1:9">
      <c r="A401" s="43"/>
      <c r="B401" s="43"/>
      <c r="C401" s="43"/>
      <c r="D401" s="43"/>
      <c r="E401" s="43"/>
      <c r="F401" s="43"/>
      <c r="G401" s="43"/>
      <c r="H401" s="43"/>
      <c r="I401" s="43"/>
    </row>
    <row r="402" spans="1:9">
      <c r="A402" s="43"/>
      <c r="B402" s="43"/>
      <c r="C402" s="43"/>
      <c r="D402" s="43"/>
      <c r="E402" s="43"/>
      <c r="F402" s="43"/>
      <c r="G402" s="43"/>
      <c r="H402" s="43"/>
      <c r="I402" s="43"/>
    </row>
    <row r="403" spans="1:9">
      <c r="A403" s="43"/>
      <c r="B403" s="43"/>
      <c r="C403" s="43"/>
      <c r="D403" s="43"/>
      <c r="E403" s="43"/>
      <c r="F403" s="43"/>
      <c r="G403" s="43"/>
      <c r="H403" s="43"/>
      <c r="I403" s="43"/>
    </row>
    <row r="404" spans="1:9">
      <c r="A404" s="43"/>
      <c r="B404" s="43"/>
      <c r="C404" s="43"/>
      <c r="D404" s="43"/>
      <c r="E404" s="43"/>
      <c r="F404" s="43"/>
      <c r="G404" s="43"/>
      <c r="H404" s="43"/>
      <c r="I404" s="43"/>
    </row>
    <row r="405" spans="1:9">
      <c r="A405" s="43"/>
      <c r="B405" s="43"/>
      <c r="C405" s="43"/>
      <c r="D405" s="43"/>
      <c r="E405" s="43"/>
      <c r="F405" s="43"/>
      <c r="G405" s="43"/>
      <c r="H405" s="43"/>
      <c r="I405" s="43"/>
    </row>
    <row r="406" spans="1:9">
      <c r="A406" s="43"/>
      <c r="B406" s="43"/>
      <c r="C406" s="43"/>
      <c r="D406" s="43"/>
      <c r="E406" s="43"/>
      <c r="F406" s="43"/>
      <c r="G406" s="43"/>
      <c r="H406" s="43"/>
      <c r="I406" s="43"/>
    </row>
    <row r="407" spans="1:9">
      <c r="A407" s="43"/>
      <c r="B407" s="43"/>
      <c r="C407" s="43"/>
      <c r="D407" s="43"/>
      <c r="E407" s="43"/>
      <c r="F407" s="43"/>
      <c r="G407" s="43"/>
      <c r="H407" s="43"/>
      <c r="I407" s="43"/>
    </row>
    <row r="408" spans="1:9">
      <c r="A408" s="43"/>
      <c r="B408" s="43"/>
      <c r="C408" s="43"/>
      <c r="D408" s="43"/>
      <c r="E408" s="43"/>
      <c r="F408" s="43"/>
      <c r="G408" s="43"/>
      <c r="H408" s="43"/>
      <c r="I408" s="43"/>
    </row>
    <row r="409" spans="1:9">
      <c r="A409" s="43"/>
      <c r="B409" s="43"/>
      <c r="C409" s="43"/>
      <c r="D409" s="43"/>
      <c r="E409" s="43"/>
      <c r="F409" s="43"/>
      <c r="G409" s="43"/>
      <c r="H409" s="43"/>
      <c r="I409" s="43"/>
    </row>
    <row r="410" spans="1:9">
      <c r="A410" s="43"/>
      <c r="B410" s="43"/>
      <c r="C410" s="43"/>
      <c r="D410" s="43"/>
      <c r="E410" s="43"/>
      <c r="F410" s="43"/>
      <c r="G410" s="43"/>
      <c r="H410" s="43"/>
      <c r="I410" s="43"/>
    </row>
    <row r="411" spans="1:9">
      <c r="A411" s="43"/>
      <c r="B411" s="43"/>
      <c r="C411" s="43"/>
      <c r="D411" s="43"/>
      <c r="E411" s="43"/>
      <c r="F411" s="43"/>
      <c r="G411" s="43"/>
      <c r="H411" s="43"/>
      <c r="I411" s="43"/>
    </row>
    <row r="412" spans="1:9">
      <c r="A412" s="43"/>
      <c r="B412" s="43"/>
      <c r="C412" s="43"/>
      <c r="D412" s="43"/>
      <c r="E412" s="43"/>
      <c r="F412" s="43"/>
      <c r="G412" s="43"/>
      <c r="H412" s="43"/>
      <c r="I412" s="43"/>
    </row>
    <row r="413" spans="1:9">
      <c r="A413" s="43"/>
      <c r="B413" s="43"/>
      <c r="C413" s="43"/>
      <c r="D413" s="43"/>
      <c r="E413" s="43"/>
      <c r="F413" s="43"/>
      <c r="G413" s="43"/>
      <c r="H413" s="43"/>
      <c r="I413" s="43"/>
    </row>
    <row r="414" spans="1:9">
      <c r="A414" s="43"/>
      <c r="B414" s="43"/>
      <c r="C414" s="43"/>
      <c r="D414" s="43"/>
      <c r="E414" s="43"/>
      <c r="F414" s="43"/>
      <c r="G414" s="43"/>
      <c r="H414" s="43"/>
      <c r="I414" s="43"/>
    </row>
    <row r="415" spans="1:9">
      <c r="A415" s="43"/>
      <c r="B415" s="43"/>
      <c r="C415" s="43"/>
      <c r="D415" s="43"/>
      <c r="E415" s="43"/>
      <c r="F415" s="43"/>
      <c r="G415" s="43"/>
      <c r="H415" s="43"/>
      <c r="I415" s="43"/>
    </row>
    <row r="416" spans="1:9">
      <c r="A416" s="43"/>
      <c r="B416" s="43"/>
      <c r="C416" s="43"/>
      <c r="D416" s="43"/>
      <c r="E416" s="43"/>
      <c r="F416" s="43"/>
      <c r="G416" s="43"/>
      <c r="H416" s="43"/>
      <c r="I416" s="43"/>
    </row>
    <row r="417" spans="1:9">
      <c r="A417" s="43"/>
      <c r="B417" s="43"/>
      <c r="C417" s="43"/>
      <c r="D417" s="43"/>
      <c r="E417" s="43"/>
      <c r="F417" s="43"/>
      <c r="G417" s="43"/>
      <c r="H417" s="43"/>
      <c r="I417" s="43"/>
    </row>
    <row r="418" spans="1:9">
      <c r="A418" s="43"/>
      <c r="B418" s="43"/>
      <c r="C418" s="43"/>
      <c r="D418" s="43"/>
      <c r="E418" s="43"/>
      <c r="F418" s="43"/>
      <c r="G418" s="43"/>
      <c r="H418" s="43"/>
      <c r="I418" s="43"/>
    </row>
    <row r="419" spans="1:9">
      <c r="A419" s="43"/>
      <c r="B419" s="43"/>
      <c r="C419" s="43"/>
      <c r="D419" s="43"/>
      <c r="E419" s="43"/>
      <c r="F419" s="43"/>
      <c r="G419" s="43"/>
      <c r="H419" s="43"/>
      <c r="I419" s="43"/>
    </row>
    <row r="420" spans="1:9">
      <c r="A420" s="43"/>
      <c r="B420" s="43"/>
      <c r="C420" s="43"/>
      <c r="D420" s="43"/>
      <c r="E420" s="43"/>
      <c r="F420" s="43"/>
      <c r="G420" s="43"/>
      <c r="H420" s="43"/>
      <c r="I420" s="43"/>
    </row>
    <row r="421" spans="1:9">
      <c r="A421" s="43"/>
      <c r="B421" s="43"/>
      <c r="C421" s="43"/>
      <c r="D421" s="43"/>
      <c r="E421" s="43"/>
      <c r="F421" s="43"/>
      <c r="G421" s="43"/>
      <c r="H421" s="43"/>
      <c r="I421" s="43"/>
    </row>
    <row r="422" spans="1:9">
      <c r="A422" s="43"/>
      <c r="B422" s="43"/>
      <c r="C422" s="43"/>
      <c r="D422" s="43"/>
      <c r="E422" s="43"/>
      <c r="F422" s="43"/>
      <c r="G422" s="43"/>
      <c r="H422" s="43"/>
      <c r="I422" s="43"/>
    </row>
    <row r="423" spans="1:9">
      <c r="A423" s="43"/>
      <c r="B423" s="43"/>
      <c r="C423" s="43"/>
      <c r="D423" s="43"/>
      <c r="E423" s="43"/>
      <c r="F423" s="43"/>
      <c r="G423" s="43"/>
      <c r="H423" s="43"/>
      <c r="I423" s="43"/>
    </row>
    <row r="424" spans="1:9">
      <c r="A424" s="43"/>
      <c r="B424" s="43"/>
      <c r="C424" s="43"/>
      <c r="D424" s="43"/>
      <c r="E424" s="43"/>
      <c r="F424" s="43"/>
      <c r="G424" s="43"/>
      <c r="H424" s="43"/>
      <c r="I424" s="43"/>
    </row>
    <row r="425" spans="1:9">
      <c r="A425" s="43"/>
      <c r="B425" s="43"/>
      <c r="C425" s="43"/>
      <c r="D425" s="43"/>
      <c r="E425" s="43"/>
      <c r="F425" s="43"/>
      <c r="G425" s="43"/>
      <c r="H425" s="43"/>
      <c r="I425" s="43"/>
    </row>
    <row r="426" spans="1:9">
      <c r="A426" s="43"/>
      <c r="B426" s="43"/>
      <c r="C426" s="43"/>
      <c r="D426" s="43"/>
      <c r="E426" s="43"/>
      <c r="F426" s="43"/>
      <c r="G426" s="43"/>
      <c r="H426" s="43"/>
      <c r="I426" s="43"/>
    </row>
    <row r="427" spans="1:9">
      <c r="A427" s="43"/>
      <c r="B427" s="43"/>
      <c r="C427" s="43"/>
      <c r="D427" s="43"/>
      <c r="E427" s="43"/>
      <c r="F427" s="43"/>
      <c r="G427" s="43"/>
      <c r="H427" s="43"/>
      <c r="I427" s="43"/>
    </row>
    <row r="428" spans="1:9">
      <c r="A428" s="43"/>
      <c r="B428" s="43"/>
      <c r="C428" s="43"/>
      <c r="D428" s="43"/>
      <c r="E428" s="43"/>
      <c r="F428" s="43"/>
      <c r="G428" s="43"/>
      <c r="H428" s="43"/>
      <c r="I428" s="43"/>
    </row>
    <row r="429" spans="1:9">
      <c r="A429" s="43"/>
      <c r="B429" s="43"/>
      <c r="C429" s="43"/>
      <c r="D429" s="43"/>
      <c r="E429" s="43"/>
      <c r="F429" s="43"/>
      <c r="G429" s="43"/>
      <c r="H429" s="43"/>
      <c r="I429" s="43"/>
    </row>
    <row r="430" spans="1:9">
      <c r="A430" s="43"/>
      <c r="B430" s="43"/>
      <c r="C430" s="43"/>
      <c r="D430" s="43"/>
      <c r="E430" s="43"/>
      <c r="F430" s="43"/>
      <c r="G430" s="43"/>
      <c r="H430" s="43"/>
      <c r="I430" s="43"/>
    </row>
    <row r="431" spans="1:9">
      <c r="A431" s="43"/>
      <c r="B431" s="43"/>
      <c r="C431" s="43"/>
      <c r="D431" s="43"/>
      <c r="E431" s="43"/>
      <c r="F431" s="43"/>
      <c r="G431" s="43"/>
      <c r="H431" s="43"/>
      <c r="I431" s="43"/>
    </row>
    <row r="432" spans="1:9">
      <c r="A432" s="43"/>
      <c r="B432" s="43"/>
      <c r="C432" s="43"/>
      <c r="D432" s="43"/>
      <c r="E432" s="43"/>
      <c r="F432" s="43"/>
      <c r="G432" s="43"/>
      <c r="H432" s="43"/>
      <c r="I432" s="43"/>
    </row>
    <row r="433" spans="1:9">
      <c r="A433" s="43"/>
      <c r="B433" s="43"/>
      <c r="C433" s="43"/>
      <c r="D433" s="43"/>
      <c r="E433" s="43"/>
      <c r="F433" s="43"/>
      <c r="G433" s="43"/>
      <c r="H433" s="43"/>
      <c r="I433" s="43"/>
    </row>
    <row r="434" spans="1:9">
      <c r="A434" s="43"/>
      <c r="B434" s="43"/>
      <c r="C434" s="43"/>
      <c r="D434" s="43"/>
      <c r="E434" s="43"/>
      <c r="F434" s="43"/>
      <c r="G434" s="43"/>
      <c r="H434" s="43"/>
      <c r="I434" s="43"/>
    </row>
    <row r="435" spans="1:9">
      <c r="A435" s="43"/>
      <c r="B435" s="43"/>
      <c r="C435" s="43"/>
      <c r="D435" s="43"/>
      <c r="E435" s="43"/>
      <c r="F435" s="43"/>
      <c r="G435" s="43"/>
      <c r="H435" s="43"/>
      <c r="I435" s="43"/>
    </row>
    <row r="436" spans="1:9">
      <c r="A436" s="43"/>
      <c r="B436" s="43"/>
      <c r="C436" s="43"/>
      <c r="D436" s="43"/>
      <c r="E436" s="43"/>
      <c r="F436" s="43"/>
      <c r="G436" s="43"/>
      <c r="H436" s="43"/>
      <c r="I436" s="43"/>
    </row>
    <row r="437" spans="1:9">
      <c r="A437" s="43"/>
      <c r="B437" s="43"/>
      <c r="C437" s="43"/>
      <c r="D437" s="43"/>
      <c r="E437" s="43"/>
      <c r="F437" s="43"/>
      <c r="G437" s="43"/>
      <c r="H437" s="43"/>
      <c r="I437" s="43"/>
    </row>
    <row r="438" spans="1:9">
      <c r="A438" s="43"/>
      <c r="B438" s="43"/>
      <c r="C438" s="43"/>
      <c r="D438" s="43"/>
      <c r="E438" s="43"/>
      <c r="F438" s="43"/>
      <c r="G438" s="43"/>
      <c r="H438" s="43"/>
      <c r="I438" s="43"/>
    </row>
    <row r="439" spans="1:9">
      <c r="A439" s="43"/>
      <c r="B439" s="43"/>
      <c r="C439" s="43"/>
      <c r="D439" s="43"/>
      <c r="E439" s="43"/>
      <c r="F439" s="43"/>
      <c r="G439" s="43"/>
      <c r="H439" s="43"/>
      <c r="I439" s="43"/>
    </row>
    <row r="440" spans="1:9">
      <c r="A440" s="43"/>
      <c r="B440" s="43"/>
      <c r="C440" s="43"/>
      <c r="D440" s="43"/>
      <c r="E440" s="43"/>
      <c r="F440" s="43"/>
      <c r="G440" s="43"/>
      <c r="H440" s="43"/>
      <c r="I440" s="43"/>
    </row>
    <row r="441" spans="1:9">
      <c r="A441" s="43"/>
      <c r="B441" s="43"/>
      <c r="C441" s="43"/>
      <c r="D441" s="43"/>
      <c r="E441" s="43"/>
      <c r="F441" s="43"/>
      <c r="G441" s="43"/>
      <c r="H441" s="43"/>
      <c r="I441" s="43"/>
    </row>
    <row r="442" spans="1:9">
      <c r="A442" s="43"/>
      <c r="B442" s="43"/>
      <c r="C442" s="43"/>
      <c r="D442" s="43"/>
      <c r="E442" s="43"/>
      <c r="F442" s="43"/>
      <c r="G442" s="43"/>
      <c r="H442" s="43"/>
      <c r="I442" s="43"/>
    </row>
    <row r="443" spans="1:9">
      <c r="A443" s="43"/>
      <c r="B443" s="43"/>
      <c r="C443" s="43"/>
      <c r="D443" s="43"/>
      <c r="E443" s="43"/>
      <c r="F443" s="43"/>
      <c r="G443" s="43"/>
      <c r="H443" s="43"/>
      <c r="I443" s="43"/>
    </row>
    <row r="444" spans="1:9">
      <c r="A444" s="43"/>
      <c r="B444" s="43"/>
      <c r="C444" s="43"/>
      <c r="D444" s="43"/>
      <c r="E444" s="43"/>
      <c r="F444" s="43"/>
      <c r="G444" s="43"/>
      <c r="H444" s="43"/>
      <c r="I444" s="43"/>
    </row>
    <row r="445" spans="1:9">
      <c r="A445" s="43"/>
      <c r="B445" s="43"/>
      <c r="C445" s="43"/>
      <c r="D445" s="43"/>
      <c r="E445" s="43"/>
      <c r="F445" s="43"/>
      <c r="G445" s="43"/>
      <c r="H445" s="43"/>
      <c r="I445" s="43"/>
    </row>
    <row r="446" spans="1:9">
      <c r="A446" s="43"/>
      <c r="B446" s="43"/>
      <c r="C446" s="43"/>
      <c r="D446" s="43"/>
      <c r="E446" s="43"/>
      <c r="F446" s="43"/>
      <c r="G446" s="43"/>
      <c r="H446" s="43"/>
      <c r="I446" s="43"/>
    </row>
    <row r="447" spans="1:9">
      <c r="A447" s="43"/>
      <c r="B447" s="43"/>
      <c r="C447" s="43"/>
      <c r="D447" s="43"/>
      <c r="E447" s="43"/>
      <c r="F447" s="43"/>
      <c r="G447" s="43"/>
      <c r="H447" s="43"/>
      <c r="I447" s="43"/>
    </row>
    <row r="448" spans="1:9">
      <c r="A448" s="43"/>
      <c r="B448" s="43"/>
      <c r="C448" s="43"/>
      <c r="D448" s="43"/>
      <c r="E448" s="43"/>
      <c r="F448" s="43"/>
      <c r="G448" s="43"/>
      <c r="H448" s="43"/>
      <c r="I448" s="43"/>
    </row>
    <row r="449" spans="1:9">
      <c r="A449" s="43"/>
      <c r="B449" s="43"/>
      <c r="C449" s="43"/>
      <c r="D449" s="43"/>
      <c r="E449" s="43"/>
      <c r="F449" s="43"/>
      <c r="G449" s="43"/>
      <c r="H449" s="43"/>
      <c r="I449" s="43"/>
    </row>
    <row r="450" spans="1:9">
      <c r="A450" s="43"/>
      <c r="B450" s="43"/>
      <c r="C450" s="43"/>
      <c r="D450" s="43"/>
      <c r="E450" s="43"/>
      <c r="F450" s="43"/>
      <c r="G450" s="43"/>
      <c r="H450" s="43"/>
      <c r="I450" s="43"/>
    </row>
    <row r="451" spans="1:9">
      <c r="A451" s="43"/>
      <c r="B451" s="43"/>
      <c r="C451" s="43"/>
      <c r="D451" s="43"/>
      <c r="E451" s="43"/>
      <c r="F451" s="43"/>
      <c r="G451" s="43"/>
      <c r="H451" s="43"/>
      <c r="I451" s="43"/>
    </row>
    <row r="452" spans="1:9">
      <c r="A452" s="43"/>
      <c r="B452" s="43"/>
      <c r="C452" s="43"/>
      <c r="D452" s="43"/>
      <c r="E452" s="43"/>
      <c r="F452" s="43"/>
      <c r="G452" s="43"/>
      <c r="H452" s="43"/>
      <c r="I452" s="43"/>
    </row>
    <row r="453" spans="1:9">
      <c r="A453" s="43"/>
      <c r="B453" s="43"/>
      <c r="C453" s="43"/>
      <c r="D453" s="43"/>
      <c r="E453" s="43"/>
      <c r="F453" s="43"/>
      <c r="G453" s="43"/>
      <c r="H453" s="43"/>
      <c r="I453" s="43"/>
    </row>
    <row r="454" spans="1:9">
      <c r="A454" s="43"/>
      <c r="B454" s="43"/>
      <c r="C454" s="43"/>
      <c r="D454" s="43"/>
      <c r="E454" s="43"/>
      <c r="F454" s="43"/>
      <c r="G454" s="43"/>
      <c r="H454" s="43"/>
      <c r="I454" s="43"/>
    </row>
    <row r="455" spans="1:9">
      <c r="A455" s="43"/>
      <c r="B455" s="43"/>
      <c r="C455" s="43"/>
      <c r="D455" s="43"/>
      <c r="E455" s="43"/>
      <c r="F455" s="43"/>
      <c r="G455" s="43"/>
      <c r="H455" s="43"/>
      <c r="I455" s="43"/>
    </row>
    <row r="456" spans="1:9">
      <c r="A456" s="43"/>
      <c r="B456" s="43"/>
      <c r="C456" s="43"/>
      <c r="D456" s="43"/>
      <c r="E456" s="43"/>
      <c r="F456" s="43"/>
      <c r="G456" s="43"/>
      <c r="H456" s="43"/>
      <c r="I456" s="43"/>
    </row>
    <row r="457" spans="1:9">
      <c r="A457" s="43"/>
      <c r="B457" s="43"/>
      <c r="C457" s="43"/>
      <c r="D457" s="43"/>
      <c r="E457" s="43"/>
      <c r="F457" s="43"/>
      <c r="G457" s="43"/>
      <c r="H457" s="43"/>
      <c r="I457" s="43"/>
    </row>
    <row r="458" spans="1:9">
      <c r="A458" s="43"/>
      <c r="B458" s="43"/>
      <c r="C458" s="43"/>
      <c r="D458" s="43"/>
      <c r="E458" s="43"/>
      <c r="F458" s="43"/>
      <c r="G458" s="43"/>
      <c r="H458" s="43"/>
      <c r="I458" s="43"/>
    </row>
    <row r="459" spans="1:9">
      <c r="A459" s="43"/>
      <c r="B459" s="43"/>
      <c r="C459" s="43"/>
      <c r="D459" s="43"/>
      <c r="E459" s="43"/>
      <c r="F459" s="43"/>
      <c r="G459" s="43"/>
      <c r="H459" s="43"/>
      <c r="I459" s="43"/>
    </row>
    <row r="460" spans="1:9">
      <c r="A460" s="43"/>
      <c r="B460" s="43"/>
      <c r="C460" s="43"/>
      <c r="D460" s="43"/>
      <c r="E460" s="43"/>
      <c r="F460" s="43"/>
      <c r="G460" s="43"/>
      <c r="H460" s="43"/>
      <c r="I460" s="43"/>
    </row>
    <row r="461" spans="1:9">
      <c r="A461" s="43"/>
      <c r="B461" s="43"/>
      <c r="C461" s="43"/>
      <c r="D461" s="43"/>
      <c r="E461" s="43"/>
      <c r="F461" s="43"/>
      <c r="G461" s="43"/>
      <c r="H461" s="43"/>
      <c r="I461" s="43"/>
    </row>
    <row r="462" spans="1:9">
      <c r="A462" s="43"/>
      <c r="B462" s="43"/>
      <c r="C462" s="43"/>
      <c r="D462" s="43"/>
      <c r="E462" s="43"/>
      <c r="F462" s="43"/>
      <c r="G462" s="43"/>
      <c r="H462" s="43"/>
      <c r="I462" s="43"/>
    </row>
    <row r="463" spans="1:9">
      <c r="A463" s="43"/>
      <c r="B463" s="43"/>
      <c r="C463" s="43"/>
      <c r="D463" s="43"/>
      <c r="E463" s="43"/>
      <c r="F463" s="43"/>
      <c r="G463" s="43"/>
      <c r="H463" s="43"/>
      <c r="I463" s="43"/>
    </row>
    <row r="464" spans="1:9">
      <c r="A464" s="43"/>
      <c r="B464" s="43"/>
      <c r="C464" s="43"/>
      <c r="D464" s="43"/>
      <c r="E464" s="43"/>
      <c r="F464" s="43"/>
      <c r="G464" s="43"/>
      <c r="H464" s="43"/>
      <c r="I464" s="43"/>
    </row>
    <row r="465" spans="1:9">
      <c r="A465" s="43"/>
      <c r="B465" s="43"/>
      <c r="C465" s="43"/>
      <c r="D465" s="43"/>
      <c r="E465" s="43"/>
      <c r="F465" s="43"/>
      <c r="G465" s="43"/>
      <c r="H465" s="43"/>
      <c r="I465" s="43"/>
    </row>
    <row r="466" spans="1:9">
      <c r="A466" s="43"/>
      <c r="B466" s="43"/>
      <c r="C466" s="43"/>
      <c r="D466" s="43"/>
      <c r="E466" s="43"/>
      <c r="F466" s="43"/>
      <c r="G466" s="43"/>
      <c r="H466" s="43"/>
      <c r="I466" s="43"/>
    </row>
    <row r="467" spans="1:9">
      <c r="A467" s="43"/>
      <c r="B467" s="43"/>
      <c r="C467" s="43"/>
      <c r="D467" s="43"/>
      <c r="E467" s="43"/>
      <c r="F467" s="43"/>
      <c r="G467" s="43"/>
      <c r="H467" s="43"/>
      <c r="I467" s="43"/>
    </row>
    <row r="468" spans="1:9">
      <c r="A468" s="43"/>
      <c r="B468" s="43"/>
      <c r="C468" s="43"/>
      <c r="D468" s="43"/>
      <c r="E468" s="43"/>
      <c r="F468" s="43"/>
      <c r="G468" s="43"/>
      <c r="H468" s="43"/>
      <c r="I468" s="43"/>
    </row>
    <row r="469" spans="1:9">
      <c r="A469" s="43"/>
      <c r="B469" s="43"/>
      <c r="C469" s="43"/>
      <c r="D469" s="43"/>
      <c r="E469" s="43"/>
      <c r="F469" s="43"/>
      <c r="G469" s="43"/>
      <c r="H469" s="43"/>
      <c r="I469" s="43"/>
    </row>
    <row r="470" spans="1:9">
      <c r="A470" s="43"/>
      <c r="B470" s="43"/>
      <c r="C470" s="43"/>
      <c r="D470" s="43"/>
      <c r="E470" s="43"/>
      <c r="F470" s="43"/>
      <c r="G470" s="43"/>
      <c r="H470" s="43"/>
      <c r="I470" s="43"/>
    </row>
    <row r="471" spans="1:9">
      <c r="A471" s="43"/>
      <c r="B471" s="43"/>
      <c r="C471" s="43"/>
      <c r="D471" s="43"/>
      <c r="E471" s="43"/>
      <c r="F471" s="43"/>
      <c r="G471" s="43"/>
      <c r="H471" s="43"/>
      <c r="I471" s="43"/>
    </row>
    <row r="472" spans="1:9">
      <c r="A472" s="43"/>
      <c r="B472" s="43"/>
      <c r="C472" s="43"/>
      <c r="D472" s="43"/>
      <c r="E472" s="43"/>
      <c r="F472" s="43"/>
      <c r="G472" s="43"/>
      <c r="H472" s="43"/>
      <c r="I472" s="43"/>
    </row>
    <row r="473" spans="1:9">
      <c r="A473" s="43"/>
      <c r="B473" s="43"/>
      <c r="C473" s="43"/>
      <c r="D473" s="43"/>
      <c r="E473" s="43"/>
      <c r="F473" s="43"/>
      <c r="G473" s="43"/>
      <c r="H473" s="43"/>
      <c r="I473" s="43"/>
    </row>
    <row r="474" spans="1:9">
      <c r="A474" s="43"/>
      <c r="B474" s="43"/>
      <c r="C474" s="43"/>
      <c r="D474" s="43"/>
      <c r="E474" s="43"/>
      <c r="F474" s="43"/>
      <c r="G474" s="43"/>
      <c r="H474" s="43"/>
      <c r="I474" s="43"/>
    </row>
    <row r="475" spans="1:9">
      <c r="A475" s="43"/>
      <c r="B475" s="43"/>
      <c r="C475" s="43"/>
      <c r="D475" s="43"/>
      <c r="E475" s="43"/>
      <c r="F475" s="43"/>
      <c r="G475" s="43"/>
      <c r="H475" s="43"/>
      <c r="I475" s="43"/>
    </row>
    <row r="476" spans="1:9">
      <c r="A476" s="43"/>
      <c r="B476" s="43"/>
      <c r="C476" s="43"/>
      <c r="D476" s="43"/>
      <c r="E476" s="43"/>
      <c r="F476" s="43"/>
      <c r="G476" s="43"/>
      <c r="H476" s="43"/>
      <c r="I476" s="43"/>
    </row>
    <row r="477" spans="1:9">
      <c r="A477" s="43"/>
      <c r="B477" s="43"/>
      <c r="C477" s="43"/>
      <c r="D477" s="43"/>
      <c r="E477" s="43"/>
      <c r="F477" s="43"/>
      <c r="G477" s="43"/>
      <c r="H477" s="43"/>
      <c r="I477" s="43"/>
    </row>
    <row r="478" spans="1:9">
      <c r="A478" s="43"/>
      <c r="B478" s="43"/>
      <c r="C478" s="43"/>
      <c r="D478" s="43"/>
      <c r="E478" s="43"/>
      <c r="F478" s="43"/>
      <c r="G478" s="43"/>
      <c r="H478" s="43"/>
      <c r="I478" s="43"/>
    </row>
    <row r="479" spans="1:9">
      <c r="A479" s="43"/>
      <c r="B479" s="43"/>
      <c r="C479" s="43"/>
      <c r="D479" s="43"/>
      <c r="E479" s="43"/>
      <c r="F479" s="43"/>
      <c r="G479" s="43"/>
      <c r="H479" s="43"/>
      <c r="I479" s="43"/>
    </row>
    <row r="480" spans="1:9">
      <c r="A480" s="43"/>
      <c r="B480" s="43"/>
      <c r="C480" s="43"/>
      <c r="D480" s="43"/>
      <c r="E480" s="43"/>
      <c r="F480" s="43"/>
      <c r="G480" s="43"/>
      <c r="H480" s="43"/>
      <c r="I480" s="43"/>
    </row>
    <row r="481" spans="1:9">
      <c r="A481" s="43"/>
      <c r="B481" s="43"/>
      <c r="C481" s="43"/>
      <c r="D481" s="43"/>
      <c r="E481" s="43"/>
      <c r="F481" s="43"/>
      <c r="G481" s="43"/>
      <c r="H481" s="43"/>
      <c r="I481" s="43"/>
    </row>
    <row r="482" spans="1:9">
      <c r="A482" s="43"/>
      <c r="B482" s="43"/>
      <c r="C482" s="43"/>
      <c r="D482" s="43"/>
      <c r="E482" s="43"/>
      <c r="F482" s="43"/>
      <c r="G482" s="43"/>
      <c r="H482" s="43"/>
      <c r="I482" s="43"/>
    </row>
    <row r="483" spans="1:9">
      <c r="A483" s="43"/>
      <c r="B483" s="43"/>
      <c r="C483" s="43"/>
      <c r="D483" s="43"/>
      <c r="E483" s="43"/>
      <c r="F483" s="43"/>
      <c r="G483" s="43"/>
      <c r="H483" s="43"/>
      <c r="I483" s="43"/>
    </row>
    <row r="484" spans="1:9">
      <c r="A484" s="43"/>
      <c r="B484" s="43"/>
      <c r="C484" s="43"/>
      <c r="D484" s="43"/>
      <c r="E484" s="43"/>
      <c r="F484" s="43"/>
      <c r="G484" s="43"/>
      <c r="H484" s="43"/>
      <c r="I484" s="43"/>
    </row>
    <row r="485" spans="1:9">
      <c r="A485" s="43"/>
      <c r="B485" s="43"/>
      <c r="C485" s="43"/>
      <c r="D485" s="43"/>
      <c r="E485" s="43"/>
      <c r="F485" s="43"/>
      <c r="G485" s="43"/>
      <c r="H485" s="43"/>
      <c r="I485" s="43"/>
    </row>
    <row r="486" spans="1:9">
      <c r="A486" s="43"/>
      <c r="B486" s="43"/>
      <c r="C486" s="43"/>
      <c r="D486" s="43"/>
      <c r="E486" s="43"/>
      <c r="F486" s="43"/>
      <c r="G486" s="43"/>
      <c r="H486" s="43"/>
      <c r="I486" s="43"/>
    </row>
    <row r="487" spans="1:9">
      <c r="A487" s="43"/>
      <c r="B487" s="43"/>
      <c r="C487" s="43"/>
      <c r="D487" s="43"/>
      <c r="E487" s="43"/>
      <c r="F487" s="43"/>
      <c r="G487" s="43"/>
      <c r="H487" s="43"/>
      <c r="I487" s="43"/>
    </row>
    <row r="488" spans="1:9">
      <c r="A488" s="43"/>
      <c r="B488" s="43"/>
      <c r="C488" s="43"/>
      <c r="D488" s="43"/>
      <c r="E488" s="43"/>
      <c r="F488" s="43"/>
      <c r="G488" s="43"/>
      <c r="H488" s="43"/>
      <c r="I488" s="43"/>
    </row>
    <row r="489" spans="1:9">
      <c r="A489" s="43"/>
      <c r="B489" s="43"/>
      <c r="C489" s="43"/>
      <c r="D489" s="43"/>
      <c r="E489" s="43"/>
      <c r="F489" s="43"/>
      <c r="G489" s="43"/>
      <c r="H489" s="43"/>
      <c r="I489" s="43"/>
    </row>
    <row r="490" spans="1:9">
      <c r="A490" s="43"/>
      <c r="B490" s="43"/>
      <c r="C490" s="43"/>
      <c r="D490" s="43"/>
      <c r="E490" s="43"/>
      <c r="F490" s="43"/>
      <c r="G490" s="43"/>
      <c r="H490" s="43"/>
      <c r="I490" s="43"/>
    </row>
    <row r="491" spans="1:9">
      <c r="A491" s="43"/>
      <c r="B491" s="43"/>
      <c r="C491" s="43"/>
      <c r="D491" s="43"/>
      <c r="E491" s="43"/>
      <c r="F491" s="43"/>
      <c r="G491" s="43"/>
      <c r="H491" s="43"/>
      <c r="I491" s="43"/>
    </row>
    <row r="492" spans="1:9">
      <c r="A492" s="43"/>
      <c r="B492" s="43"/>
      <c r="C492" s="43"/>
      <c r="D492" s="43"/>
      <c r="E492" s="43"/>
      <c r="F492" s="43"/>
      <c r="G492" s="43"/>
      <c r="H492" s="43"/>
      <c r="I492" s="43"/>
    </row>
    <row r="493" spans="1:9">
      <c r="A493" s="43"/>
      <c r="B493" s="43"/>
      <c r="C493" s="43"/>
      <c r="D493" s="43"/>
      <c r="E493" s="43"/>
      <c r="F493" s="43"/>
      <c r="G493" s="43"/>
      <c r="H493" s="43"/>
      <c r="I493" s="43"/>
    </row>
    <row r="494" spans="1:9">
      <c r="A494" s="43"/>
      <c r="B494" s="43"/>
      <c r="C494" s="43"/>
      <c r="D494" s="43"/>
      <c r="E494" s="43"/>
      <c r="F494" s="43"/>
      <c r="G494" s="43"/>
      <c r="H494" s="43"/>
      <c r="I494" s="43"/>
    </row>
    <row r="495" spans="1:9">
      <c r="A495" s="43"/>
      <c r="B495" s="43"/>
      <c r="C495" s="43"/>
      <c r="D495" s="43"/>
      <c r="E495" s="43"/>
      <c r="F495" s="43"/>
      <c r="G495" s="43"/>
      <c r="H495" s="43"/>
      <c r="I495" s="43"/>
    </row>
    <row r="496" spans="1:9">
      <c r="A496" s="43"/>
      <c r="B496" s="43"/>
      <c r="C496" s="43"/>
      <c r="D496" s="43"/>
      <c r="E496" s="43"/>
      <c r="F496" s="43"/>
      <c r="G496" s="43"/>
      <c r="H496" s="43"/>
      <c r="I496" s="43"/>
    </row>
    <row r="497" spans="1:9">
      <c r="A497" s="43"/>
      <c r="B497" s="43"/>
      <c r="C497" s="43"/>
      <c r="D497" s="43"/>
      <c r="E497" s="43"/>
      <c r="F497" s="43"/>
      <c r="G497" s="43"/>
      <c r="H497" s="43"/>
      <c r="I497" s="43"/>
    </row>
    <row r="498" spans="1:9">
      <c r="A498" s="43"/>
      <c r="B498" s="43"/>
      <c r="C498" s="43"/>
      <c r="D498" s="43"/>
      <c r="E498" s="43"/>
      <c r="F498" s="43"/>
      <c r="G498" s="43"/>
      <c r="H498" s="43"/>
      <c r="I498" s="43"/>
    </row>
    <row r="499" spans="1:9">
      <c r="A499" s="43"/>
      <c r="B499" s="43"/>
      <c r="C499" s="43"/>
      <c r="D499" s="43"/>
      <c r="E499" s="43"/>
      <c r="F499" s="43"/>
      <c r="G499" s="43"/>
      <c r="H499" s="43"/>
      <c r="I499" s="43"/>
    </row>
    <row r="500" spans="1:9">
      <c r="A500" s="43"/>
      <c r="B500" s="43"/>
      <c r="C500" s="43"/>
      <c r="D500" s="43"/>
      <c r="E500" s="43"/>
      <c r="F500" s="43"/>
      <c r="G500" s="43"/>
      <c r="H500" s="43"/>
      <c r="I500" s="43"/>
    </row>
    <row r="501" spans="1:9">
      <c r="A501" s="43"/>
      <c r="B501" s="43"/>
      <c r="C501" s="43"/>
      <c r="D501" s="43"/>
      <c r="E501" s="43"/>
      <c r="F501" s="43"/>
      <c r="G501" s="43"/>
      <c r="H501" s="43"/>
      <c r="I501" s="43"/>
    </row>
    <row r="502" spans="1:9">
      <c r="A502" s="43"/>
      <c r="B502" s="43"/>
      <c r="C502" s="43"/>
      <c r="D502" s="43"/>
      <c r="E502" s="43"/>
      <c r="F502" s="43"/>
      <c r="G502" s="43"/>
      <c r="H502" s="43"/>
      <c r="I502" s="43"/>
    </row>
    <row r="503" spans="1:9">
      <c r="A503" s="43"/>
      <c r="B503" s="43"/>
      <c r="C503" s="43"/>
      <c r="D503" s="43"/>
      <c r="E503" s="43"/>
      <c r="F503" s="43"/>
      <c r="G503" s="43"/>
      <c r="H503" s="43"/>
      <c r="I503" s="43"/>
    </row>
    <row r="504" spans="1:9">
      <c r="A504" s="43"/>
      <c r="B504" s="43"/>
      <c r="C504" s="43"/>
      <c r="D504" s="43"/>
      <c r="E504" s="43"/>
      <c r="F504" s="43"/>
      <c r="G504" s="43"/>
      <c r="H504" s="43"/>
      <c r="I504" s="43"/>
    </row>
    <row r="505" spans="1:9">
      <c r="A505" s="43"/>
      <c r="B505" s="43"/>
      <c r="C505" s="43"/>
      <c r="D505" s="43"/>
      <c r="E505" s="43"/>
      <c r="F505" s="43"/>
      <c r="G505" s="43"/>
      <c r="H505" s="43"/>
      <c r="I505" s="43"/>
    </row>
    <row r="506" spans="1:9">
      <c r="A506" s="43"/>
      <c r="B506" s="43"/>
      <c r="C506" s="43"/>
      <c r="D506" s="43"/>
      <c r="E506" s="43"/>
      <c r="F506" s="43"/>
      <c r="G506" s="43"/>
      <c r="H506" s="43"/>
      <c r="I506" s="43"/>
    </row>
    <row r="507" spans="1:9">
      <c r="A507" s="43"/>
      <c r="B507" s="43"/>
      <c r="C507" s="43"/>
      <c r="D507" s="43"/>
      <c r="E507" s="43"/>
      <c r="F507" s="43"/>
      <c r="G507" s="43"/>
      <c r="H507" s="43"/>
      <c r="I507" s="43"/>
    </row>
    <row r="508" spans="1:9">
      <c r="A508" s="43"/>
      <c r="B508" s="43"/>
      <c r="C508" s="43"/>
      <c r="D508" s="43"/>
      <c r="E508" s="43"/>
      <c r="F508" s="43"/>
      <c r="G508" s="43"/>
      <c r="H508" s="43"/>
      <c r="I508" s="43"/>
    </row>
    <row r="509" spans="1:9">
      <c r="A509" s="43"/>
      <c r="B509" s="43"/>
      <c r="C509" s="43"/>
      <c r="D509" s="43"/>
      <c r="E509" s="43"/>
      <c r="F509" s="43"/>
      <c r="G509" s="43"/>
      <c r="H509" s="43"/>
      <c r="I509" s="43"/>
    </row>
    <row r="510" spans="1:9">
      <c r="A510" s="43"/>
      <c r="B510" s="43"/>
      <c r="C510" s="43"/>
      <c r="D510" s="43"/>
      <c r="E510" s="43"/>
      <c r="F510" s="43"/>
      <c r="G510" s="43"/>
      <c r="H510" s="43"/>
      <c r="I510" s="43"/>
    </row>
    <row r="511" spans="1:9">
      <c r="A511" s="43"/>
      <c r="B511" s="43"/>
      <c r="C511" s="43"/>
      <c r="D511" s="43"/>
      <c r="E511" s="43"/>
      <c r="F511" s="43"/>
      <c r="G511" s="43"/>
      <c r="H511" s="43"/>
      <c r="I511" s="43"/>
    </row>
    <row r="512" spans="1:9">
      <c r="A512" s="43"/>
      <c r="B512" s="43"/>
      <c r="C512" s="43"/>
      <c r="D512" s="43"/>
      <c r="E512" s="43"/>
      <c r="F512" s="43"/>
      <c r="G512" s="43"/>
      <c r="H512" s="43"/>
      <c r="I512" s="43"/>
    </row>
    <row r="513" spans="1:9">
      <c r="A513" s="43"/>
      <c r="B513" s="43"/>
      <c r="C513" s="43"/>
      <c r="D513" s="43"/>
      <c r="E513" s="43"/>
      <c r="F513" s="43"/>
      <c r="G513" s="43"/>
      <c r="H513" s="43"/>
      <c r="I513" s="43"/>
    </row>
    <row r="514" spans="1:9">
      <c r="A514" s="43"/>
      <c r="B514" s="43"/>
      <c r="C514" s="43"/>
      <c r="D514" s="43"/>
      <c r="E514" s="43"/>
      <c r="F514" s="43"/>
      <c r="G514" s="43"/>
      <c r="H514" s="43"/>
      <c r="I514" s="43"/>
    </row>
    <row r="515" spans="1:9">
      <c r="A515" s="43"/>
      <c r="B515" s="43"/>
      <c r="C515" s="43"/>
      <c r="D515" s="43"/>
      <c r="E515" s="43"/>
      <c r="F515" s="43"/>
      <c r="G515" s="43"/>
      <c r="H515" s="43"/>
      <c r="I515" s="43"/>
    </row>
    <row r="516" spans="1:9">
      <c r="A516" s="43"/>
      <c r="B516" s="43"/>
      <c r="C516" s="43"/>
      <c r="D516" s="43"/>
      <c r="E516" s="43"/>
      <c r="F516" s="43"/>
      <c r="G516" s="43"/>
      <c r="H516" s="43"/>
      <c r="I516" s="43"/>
    </row>
    <row r="517" spans="1:9">
      <c r="A517" s="43"/>
      <c r="B517" s="43"/>
      <c r="C517" s="43"/>
      <c r="D517" s="43"/>
      <c r="E517" s="43"/>
      <c r="F517" s="43"/>
      <c r="G517" s="43"/>
      <c r="H517" s="43"/>
      <c r="I517" s="43"/>
    </row>
    <row r="518" spans="1:9">
      <c r="A518" s="43"/>
      <c r="B518" s="43"/>
      <c r="C518" s="43"/>
      <c r="D518" s="43"/>
      <c r="E518" s="43"/>
      <c r="F518" s="43"/>
      <c r="G518" s="43"/>
      <c r="H518" s="43"/>
      <c r="I518" s="43"/>
    </row>
    <row r="519" spans="1:9">
      <c r="A519" s="43"/>
      <c r="B519" s="43"/>
      <c r="C519" s="43"/>
      <c r="D519" s="43"/>
      <c r="E519" s="43"/>
      <c r="F519" s="43"/>
      <c r="G519" s="43"/>
      <c r="H519" s="43"/>
      <c r="I519" s="43"/>
    </row>
    <row r="520" spans="1:9">
      <c r="A520" s="43"/>
      <c r="B520" s="43"/>
      <c r="C520" s="43"/>
      <c r="D520" s="43"/>
      <c r="E520" s="43"/>
      <c r="F520" s="43"/>
      <c r="G520" s="43"/>
      <c r="H520" s="43"/>
      <c r="I520" s="43"/>
    </row>
    <row r="521" spans="1:9">
      <c r="A521" s="43"/>
      <c r="B521" s="43"/>
      <c r="C521" s="43"/>
      <c r="D521" s="43"/>
      <c r="E521" s="43"/>
      <c r="F521" s="43"/>
      <c r="G521" s="43"/>
      <c r="H521" s="43"/>
      <c r="I521" s="43"/>
    </row>
    <row r="522" spans="1:9">
      <c r="A522" s="43"/>
      <c r="B522" s="43"/>
      <c r="C522" s="43"/>
      <c r="D522" s="43"/>
      <c r="E522" s="43"/>
      <c r="F522" s="43"/>
      <c r="G522" s="43"/>
      <c r="H522" s="43"/>
      <c r="I522" s="43"/>
    </row>
    <row r="523" spans="1:9">
      <c r="A523" s="43"/>
      <c r="B523" s="43"/>
      <c r="C523" s="43"/>
      <c r="D523" s="43"/>
      <c r="E523" s="43"/>
      <c r="F523" s="43"/>
      <c r="G523" s="43"/>
      <c r="H523" s="43"/>
      <c r="I523" s="43"/>
    </row>
    <row r="524" spans="1:9">
      <c r="A524" s="43"/>
      <c r="B524" s="43"/>
      <c r="C524" s="43"/>
      <c r="D524" s="43"/>
      <c r="E524" s="43"/>
      <c r="F524" s="43"/>
      <c r="G524" s="43"/>
      <c r="H524" s="43"/>
      <c r="I524" s="43"/>
    </row>
    <row r="525" spans="1:9">
      <c r="A525" s="43"/>
      <c r="B525" s="43"/>
      <c r="C525" s="43"/>
      <c r="D525" s="43"/>
      <c r="E525" s="43"/>
      <c r="F525" s="43"/>
      <c r="G525" s="43"/>
      <c r="H525" s="43"/>
      <c r="I525" s="43"/>
    </row>
    <row r="526" spans="1:9">
      <c r="A526" s="43"/>
      <c r="B526" s="43"/>
      <c r="C526" s="43"/>
      <c r="D526" s="43"/>
      <c r="E526" s="43"/>
      <c r="F526" s="43"/>
      <c r="G526" s="43"/>
      <c r="H526" s="43"/>
      <c r="I526" s="43"/>
    </row>
    <row r="527" spans="1:9">
      <c r="A527" s="43"/>
      <c r="B527" s="43"/>
      <c r="C527" s="43"/>
      <c r="D527" s="43"/>
      <c r="E527" s="43"/>
      <c r="F527" s="43"/>
      <c r="G527" s="43"/>
      <c r="H527" s="43"/>
      <c r="I527" s="43"/>
    </row>
    <row r="528" spans="1:9">
      <c r="A528" s="43"/>
      <c r="B528" s="43"/>
      <c r="C528" s="43"/>
      <c r="D528" s="43"/>
      <c r="E528" s="43"/>
      <c r="F528" s="43"/>
      <c r="G528" s="43"/>
      <c r="H528" s="43"/>
      <c r="I528" s="43"/>
    </row>
    <row r="529" spans="1:9">
      <c r="A529" s="43"/>
      <c r="B529" s="43"/>
      <c r="C529" s="43"/>
      <c r="D529" s="43"/>
      <c r="E529" s="43"/>
      <c r="F529" s="43"/>
      <c r="G529" s="43"/>
      <c r="H529" s="43"/>
      <c r="I529" s="43"/>
    </row>
    <row r="530" spans="1:9">
      <c r="A530" s="43"/>
      <c r="B530" s="43"/>
      <c r="C530" s="43"/>
      <c r="D530" s="43"/>
      <c r="E530" s="43"/>
      <c r="F530" s="43"/>
      <c r="G530" s="43"/>
      <c r="H530" s="43"/>
      <c r="I530" s="43"/>
    </row>
    <row r="531" spans="1:9">
      <c r="A531" s="43"/>
      <c r="B531" s="43"/>
      <c r="C531" s="43"/>
      <c r="D531" s="43"/>
      <c r="E531" s="43"/>
      <c r="F531" s="43"/>
      <c r="G531" s="43"/>
      <c r="H531" s="43"/>
      <c r="I531" s="43"/>
    </row>
    <row r="532" spans="1:9">
      <c r="A532" s="43"/>
      <c r="B532" s="43"/>
      <c r="C532" s="43"/>
      <c r="D532" s="43"/>
      <c r="E532" s="43"/>
      <c r="F532" s="43"/>
      <c r="G532" s="43"/>
      <c r="H532" s="43"/>
      <c r="I532" s="43"/>
    </row>
    <row r="533" spans="1:9">
      <c r="A533" s="43"/>
      <c r="B533" s="43"/>
      <c r="C533" s="43"/>
      <c r="D533" s="43"/>
      <c r="E533" s="43"/>
      <c r="F533" s="43"/>
      <c r="G533" s="43"/>
      <c r="H533" s="43"/>
      <c r="I533" s="43"/>
    </row>
    <row r="534" spans="1:9">
      <c r="A534" s="43"/>
      <c r="B534" s="43"/>
      <c r="C534" s="43"/>
      <c r="D534" s="43"/>
      <c r="E534" s="43"/>
      <c r="F534" s="43"/>
      <c r="G534" s="43"/>
      <c r="H534" s="43"/>
      <c r="I534" s="43"/>
    </row>
    <row r="535" spans="1:9">
      <c r="A535" s="43"/>
      <c r="B535" s="43"/>
      <c r="C535" s="43"/>
      <c r="D535" s="43"/>
      <c r="E535" s="43"/>
      <c r="F535" s="43"/>
      <c r="G535" s="43"/>
      <c r="H535" s="43"/>
      <c r="I535" s="43"/>
    </row>
    <row r="536" spans="1:9">
      <c r="A536" s="43"/>
      <c r="B536" s="43"/>
      <c r="C536" s="43"/>
      <c r="D536" s="43"/>
      <c r="E536" s="43"/>
      <c r="F536" s="43"/>
      <c r="G536" s="43"/>
      <c r="H536" s="43"/>
      <c r="I536" s="43"/>
    </row>
    <row r="537" spans="1:9">
      <c r="A537" s="43"/>
      <c r="B537" s="43"/>
      <c r="C537" s="43"/>
      <c r="D537" s="43"/>
      <c r="E537" s="43"/>
      <c r="F537" s="43"/>
      <c r="G537" s="43"/>
      <c r="H537" s="43"/>
      <c r="I537" s="43"/>
    </row>
    <row r="538" spans="1:9">
      <c r="A538" s="43"/>
      <c r="B538" s="43"/>
      <c r="C538" s="43"/>
      <c r="D538" s="43"/>
      <c r="E538" s="43"/>
      <c r="F538" s="43"/>
      <c r="G538" s="43"/>
      <c r="H538" s="43"/>
      <c r="I538" s="43"/>
    </row>
    <row r="539" spans="1:9">
      <c r="A539" s="43"/>
      <c r="B539" s="43"/>
      <c r="C539" s="43"/>
      <c r="D539" s="43"/>
      <c r="E539" s="43"/>
      <c r="F539" s="43"/>
      <c r="G539" s="43"/>
      <c r="H539" s="43"/>
      <c r="I539" s="43"/>
    </row>
    <row r="540" spans="1:9">
      <c r="A540" s="43"/>
      <c r="B540" s="43"/>
      <c r="C540" s="43"/>
      <c r="D540" s="43"/>
      <c r="E540" s="43"/>
      <c r="F540" s="43"/>
      <c r="G540" s="43"/>
      <c r="H540" s="43"/>
      <c r="I540" s="43"/>
    </row>
    <row r="541" spans="1:9">
      <c r="A541" s="43"/>
      <c r="B541" s="43"/>
      <c r="C541" s="43"/>
      <c r="D541" s="43"/>
      <c r="E541" s="43"/>
      <c r="F541" s="43"/>
      <c r="G541" s="43"/>
      <c r="H541" s="43"/>
      <c r="I541" s="43"/>
    </row>
    <row r="542" spans="1:9">
      <c r="A542" s="43"/>
      <c r="B542" s="43"/>
      <c r="C542" s="43"/>
      <c r="D542" s="43"/>
      <c r="E542" s="43"/>
      <c r="F542" s="43"/>
      <c r="G542" s="43"/>
      <c r="H542" s="43"/>
      <c r="I542" s="43"/>
    </row>
    <row r="543" spans="1:9">
      <c r="A543" s="43"/>
      <c r="B543" s="43"/>
      <c r="C543" s="43"/>
      <c r="D543" s="43"/>
      <c r="E543" s="43"/>
      <c r="F543" s="43"/>
      <c r="G543" s="43"/>
      <c r="H543" s="43"/>
      <c r="I543" s="43"/>
    </row>
    <row r="544" spans="1:9">
      <c r="A544" s="43"/>
      <c r="B544" s="43"/>
      <c r="C544" s="43"/>
      <c r="D544" s="43"/>
      <c r="E544" s="43"/>
      <c r="F544" s="43"/>
      <c r="G544" s="43"/>
      <c r="H544" s="43"/>
      <c r="I544" s="43"/>
    </row>
    <row r="545" spans="1:9">
      <c r="A545" s="43"/>
      <c r="B545" s="43"/>
      <c r="C545" s="43"/>
      <c r="D545" s="43"/>
      <c r="E545" s="43"/>
      <c r="F545" s="43"/>
      <c r="G545" s="43"/>
      <c r="H545" s="43"/>
      <c r="I545" s="43"/>
    </row>
    <row r="546" spans="1:9">
      <c r="A546" s="43"/>
      <c r="B546" s="43"/>
      <c r="C546" s="43"/>
      <c r="D546" s="43"/>
      <c r="E546" s="43"/>
      <c r="F546" s="43"/>
      <c r="G546" s="43"/>
      <c r="H546" s="43"/>
      <c r="I546" s="43"/>
    </row>
    <row r="547" spans="1:9">
      <c r="A547" s="43"/>
      <c r="B547" s="43"/>
      <c r="C547" s="43"/>
      <c r="D547" s="43"/>
      <c r="E547" s="43"/>
      <c r="F547" s="43"/>
      <c r="G547" s="43"/>
      <c r="H547" s="43"/>
      <c r="I547" s="43"/>
    </row>
    <row r="548" spans="1:9">
      <c r="A548" s="43"/>
      <c r="B548" s="43"/>
      <c r="C548" s="43"/>
      <c r="D548" s="43"/>
      <c r="E548" s="43"/>
      <c r="F548" s="43"/>
      <c r="G548" s="43"/>
      <c r="H548" s="43"/>
      <c r="I548" s="43"/>
    </row>
    <row r="549" spans="1:9">
      <c r="A549" s="43"/>
      <c r="B549" s="43"/>
      <c r="C549" s="43"/>
      <c r="D549" s="43"/>
      <c r="E549" s="43"/>
      <c r="F549" s="43"/>
      <c r="G549" s="43"/>
      <c r="H549" s="43"/>
      <c r="I549" s="43"/>
    </row>
    <row r="550" spans="1:9">
      <c r="A550" s="43"/>
      <c r="B550" s="43"/>
      <c r="C550" s="43"/>
      <c r="D550" s="43"/>
      <c r="E550" s="43"/>
      <c r="F550" s="43"/>
      <c r="G550" s="43"/>
      <c r="H550" s="43"/>
      <c r="I550" s="43"/>
    </row>
    <row r="551" spans="1:9">
      <c r="A551" s="43"/>
      <c r="B551" s="43"/>
      <c r="C551" s="43"/>
      <c r="D551" s="43"/>
      <c r="E551" s="43"/>
      <c r="F551" s="43"/>
      <c r="G551" s="43"/>
      <c r="H551" s="43"/>
      <c r="I551" s="43"/>
    </row>
    <row r="552" spans="1:9">
      <c r="A552" s="43"/>
      <c r="B552" s="43"/>
      <c r="C552" s="43"/>
      <c r="D552" s="43"/>
      <c r="E552" s="43"/>
      <c r="F552" s="43"/>
      <c r="G552" s="43"/>
      <c r="H552" s="43"/>
      <c r="I552" s="43"/>
    </row>
    <row r="553" spans="1:9">
      <c r="A553" s="43"/>
      <c r="B553" s="43"/>
      <c r="C553" s="43"/>
      <c r="D553" s="43"/>
      <c r="E553" s="43"/>
      <c r="F553" s="43"/>
      <c r="G553" s="43"/>
      <c r="H553" s="43"/>
      <c r="I553" s="43"/>
    </row>
    <row r="554" spans="1:9">
      <c r="A554" s="43"/>
      <c r="B554" s="43"/>
      <c r="C554" s="43"/>
      <c r="D554" s="43"/>
      <c r="E554" s="43"/>
      <c r="F554" s="43"/>
      <c r="G554" s="43"/>
      <c r="H554" s="43"/>
      <c r="I554" s="43"/>
    </row>
    <row r="555" spans="1:9">
      <c r="A555" s="43"/>
      <c r="B555" s="43"/>
      <c r="C555" s="43"/>
      <c r="D555" s="43"/>
      <c r="E555" s="43"/>
      <c r="F555" s="43"/>
      <c r="G555" s="43"/>
      <c r="H555" s="43"/>
      <c r="I555" s="43"/>
    </row>
    <row r="556" spans="1:9">
      <c r="A556" s="43"/>
      <c r="B556" s="43"/>
      <c r="C556" s="43"/>
      <c r="D556" s="43"/>
      <c r="E556" s="43"/>
      <c r="F556" s="43"/>
      <c r="G556" s="43"/>
      <c r="H556" s="43"/>
      <c r="I556" s="43"/>
    </row>
    <row r="557" spans="1:9">
      <c r="A557" s="43"/>
      <c r="B557" s="43"/>
      <c r="C557" s="43"/>
      <c r="D557" s="43"/>
      <c r="E557" s="43"/>
      <c r="F557" s="43"/>
      <c r="G557" s="43"/>
      <c r="H557" s="43"/>
      <c r="I557" s="43"/>
    </row>
    <row r="558" spans="1:9">
      <c r="A558" s="43"/>
      <c r="B558" s="43"/>
      <c r="C558" s="43"/>
      <c r="D558" s="43"/>
      <c r="E558" s="43"/>
      <c r="F558" s="43"/>
      <c r="G558" s="43"/>
      <c r="H558" s="43"/>
      <c r="I558" s="43"/>
    </row>
    <row r="559" spans="1:9">
      <c r="A559" s="43"/>
      <c r="B559" s="43"/>
      <c r="C559" s="43"/>
      <c r="D559" s="43"/>
      <c r="E559" s="43"/>
      <c r="F559" s="43"/>
      <c r="G559" s="43"/>
      <c r="H559" s="43"/>
      <c r="I559" s="43"/>
    </row>
    <row r="560" spans="1:9">
      <c r="A560" s="43"/>
      <c r="B560" s="43"/>
      <c r="C560" s="43"/>
      <c r="D560" s="43"/>
      <c r="E560" s="43"/>
      <c r="F560" s="43"/>
      <c r="G560" s="43"/>
      <c r="H560" s="43"/>
      <c r="I560" s="43"/>
    </row>
    <row r="561" spans="1:9">
      <c r="A561" s="43"/>
      <c r="B561" s="43"/>
      <c r="C561" s="43"/>
      <c r="D561" s="43"/>
      <c r="E561" s="43"/>
      <c r="F561" s="43"/>
      <c r="G561" s="43"/>
      <c r="H561" s="43"/>
      <c r="I561" s="43"/>
    </row>
    <row r="562" spans="1:9">
      <c r="A562" s="43"/>
      <c r="B562" s="43"/>
      <c r="C562" s="43"/>
      <c r="D562" s="43"/>
      <c r="E562" s="43"/>
      <c r="F562" s="43"/>
      <c r="G562" s="43"/>
      <c r="H562" s="43"/>
      <c r="I562" s="43"/>
    </row>
    <row r="563" spans="1:9">
      <c r="A563" s="43"/>
      <c r="B563" s="43"/>
      <c r="C563" s="43"/>
      <c r="D563" s="43"/>
      <c r="E563" s="43"/>
      <c r="F563" s="43"/>
      <c r="G563" s="43"/>
      <c r="H563" s="43"/>
      <c r="I563" s="43"/>
    </row>
    <row r="564" spans="1:9">
      <c r="A564" s="43"/>
      <c r="B564" s="43"/>
      <c r="C564" s="43"/>
      <c r="D564" s="43"/>
      <c r="E564" s="43"/>
      <c r="F564" s="43"/>
      <c r="G564" s="43"/>
      <c r="H564" s="43"/>
      <c r="I564" s="43"/>
    </row>
    <row r="565" spans="1:9">
      <c r="A565" s="43"/>
      <c r="B565" s="43"/>
      <c r="C565" s="43"/>
      <c r="D565" s="43"/>
      <c r="E565" s="43"/>
      <c r="F565" s="43"/>
      <c r="G565" s="43"/>
      <c r="H565" s="43"/>
      <c r="I565" s="43"/>
    </row>
    <row r="566" spans="1:9">
      <c r="A566" s="43"/>
      <c r="B566" s="43"/>
      <c r="C566" s="43"/>
      <c r="D566" s="43"/>
      <c r="E566" s="43"/>
      <c r="F566" s="43"/>
      <c r="G566" s="43"/>
      <c r="H566" s="43"/>
      <c r="I566" s="43"/>
    </row>
    <row r="567" spans="1:9">
      <c r="A567" s="43"/>
      <c r="B567" s="43"/>
      <c r="C567" s="43"/>
      <c r="D567" s="43"/>
      <c r="E567" s="43"/>
      <c r="F567" s="43"/>
      <c r="G567" s="43"/>
      <c r="H567" s="43"/>
      <c r="I567" s="43"/>
    </row>
  </sheetData>
  <sheetCalcPr fullCalcOnLoad="1"/>
  <sheetProtection password="8900" sheet="1" scenarios="1" insertColumns="0" deleteColumns="0"/>
  <mergeCells count="4">
    <mergeCell ref="D1:I1"/>
    <mergeCell ref="A2:B2"/>
    <mergeCell ref="B1:C1"/>
    <mergeCell ref="T4:T7"/>
  </mergeCells>
  <phoneticPr fontId="4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T77"/>
  <sheetViews>
    <sheetView showZeros="0" zoomScale="75" workbookViewId="0">
      <pane xSplit="3" ySplit="2" topLeftCell="K65" activePane="bottomRight" state="frozen"/>
      <selection activeCell="N23" sqref="N23"/>
      <selection pane="topRight" activeCell="N23" sqref="N23"/>
      <selection pane="bottomLeft" activeCell="N23" sqref="N23"/>
      <selection pane="bottomRight" activeCell="R86" sqref="R86"/>
    </sheetView>
  </sheetViews>
  <sheetFormatPr defaultColWidth="10.7109375" defaultRowHeight="12.75"/>
  <cols>
    <col min="1" max="1" width="4.7109375" style="6" bestFit="1" customWidth="1"/>
    <col min="2" max="2" width="46.28515625" style="6" bestFit="1" customWidth="1"/>
    <col min="3" max="3" width="8.7109375" style="6" bestFit="1" customWidth="1"/>
    <col min="4" max="18" width="10.7109375" style="3"/>
    <col min="19" max="19" width="4.7109375" style="6" bestFit="1" customWidth="1"/>
    <col min="20" max="20" width="21.7109375" style="5" bestFit="1" customWidth="1"/>
    <col min="21" max="16384" width="10.7109375" style="6"/>
  </cols>
  <sheetData>
    <row r="1" spans="1:20" s="5" customFormat="1" ht="27.6" customHeight="1">
      <c r="B1" s="68" t="s">
        <v>25</v>
      </c>
      <c r="C1" s="68"/>
      <c r="D1" s="72" t="str">
        <f>ΣΥΝΟΛΟ!D2</f>
        <v>ΝΟΜΟΥ ΚΥΚΛΑΔΩΝ</v>
      </c>
      <c r="E1" s="72"/>
      <c r="F1" s="72"/>
      <c r="G1" s="72"/>
      <c r="H1" s="72"/>
      <c r="I1" s="72"/>
      <c r="J1" s="21"/>
      <c r="K1" s="21"/>
      <c r="L1" s="21"/>
      <c r="M1" s="21"/>
      <c r="N1" s="21"/>
      <c r="O1" s="21"/>
      <c r="P1" s="21"/>
      <c r="Q1" s="21"/>
      <c r="R1" s="21"/>
      <c r="S1" s="11"/>
    </row>
    <row r="2" spans="1:20" ht="53.25" customHeight="1" thickBot="1">
      <c r="A2" s="66" t="str">
        <f>VLOOKUP(4,ΣΥΝΔΥΑΣΜΟΙ!A:B,2,0)</f>
        <v>Δ.Α.Κ.Ε./Π.Ε.
Δημοκρατική Ανεξάρτητη Κίνηση Εκπαιδευτικών Πρωτοβάθμιας Εκπαίδευσης</v>
      </c>
      <c r="B2" s="67"/>
      <c r="C2" s="14" t="s">
        <v>547</v>
      </c>
      <c r="D2" s="4" t="s">
        <v>506</v>
      </c>
      <c r="E2" s="4" t="s">
        <v>507</v>
      </c>
      <c r="F2" s="4" t="s">
        <v>508</v>
      </c>
      <c r="G2" s="4" t="s">
        <v>509</v>
      </c>
      <c r="H2" s="4" t="s">
        <v>510</v>
      </c>
      <c r="I2" s="4" t="s">
        <v>511</v>
      </c>
      <c r="J2" s="4" t="s">
        <v>512</v>
      </c>
      <c r="K2" s="4" t="s">
        <v>513</v>
      </c>
      <c r="L2" s="4" t="s">
        <v>514</v>
      </c>
      <c r="M2" s="4" t="s">
        <v>515</v>
      </c>
      <c r="N2" s="4" t="s">
        <v>516</v>
      </c>
      <c r="O2" s="4" t="s">
        <v>517</v>
      </c>
      <c r="P2" s="4" t="s">
        <v>518</v>
      </c>
      <c r="Q2" s="4" t="s">
        <v>520</v>
      </c>
      <c r="R2" s="4" t="s">
        <v>521</v>
      </c>
      <c r="S2" s="8" t="s">
        <v>544</v>
      </c>
      <c r="T2" s="46" t="s">
        <v>545</v>
      </c>
    </row>
    <row r="3" spans="1:20" ht="15" thickBot="1">
      <c r="A3" s="9">
        <v>1</v>
      </c>
      <c r="B3" s="44" t="s">
        <v>749</v>
      </c>
      <c r="C3" s="15">
        <f t="shared" ref="C3:C34" si="0">SUM(D3:S3)-S3</f>
        <v>2</v>
      </c>
      <c r="D3" s="45"/>
      <c r="E3" s="45">
        <v>1</v>
      </c>
      <c r="F3" s="45"/>
      <c r="G3" s="45"/>
      <c r="H3" s="45"/>
      <c r="I3" s="45"/>
      <c r="J3" s="45"/>
      <c r="K3" s="45"/>
      <c r="L3" s="50"/>
      <c r="M3" s="45"/>
      <c r="N3" s="45"/>
      <c r="O3" s="45">
        <v>1</v>
      </c>
      <c r="P3" s="45"/>
      <c r="Q3" s="45"/>
      <c r="R3" s="45" t="s">
        <v>519</v>
      </c>
      <c r="S3" s="9">
        <f t="shared" ref="S3:S66" si="1">A3</f>
        <v>1</v>
      </c>
      <c r="T3" s="13"/>
    </row>
    <row r="4" spans="1:20" ht="15" thickBot="1">
      <c r="A4" s="9">
        <f t="shared" ref="A4:A67" si="2">A3+1</f>
        <v>2</v>
      </c>
      <c r="B4" s="44" t="s">
        <v>750</v>
      </c>
      <c r="C4" s="15">
        <f t="shared" si="0"/>
        <v>20</v>
      </c>
      <c r="D4" s="45">
        <v>4</v>
      </c>
      <c r="E4" s="45"/>
      <c r="F4" s="45">
        <v>4</v>
      </c>
      <c r="G4" s="45"/>
      <c r="H4" s="45">
        <v>3</v>
      </c>
      <c r="I4" s="45">
        <v>5</v>
      </c>
      <c r="J4" s="45">
        <v>1</v>
      </c>
      <c r="K4" s="45"/>
      <c r="L4" s="51">
        <v>2</v>
      </c>
      <c r="M4" s="45"/>
      <c r="N4" s="45"/>
      <c r="O4" s="45">
        <v>1</v>
      </c>
      <c r="P4" s="45"/>
      <c r="Q4" s="45"/>
      <c r="R4" s="45" t="s">
        <v>519</v>
      </c>
      <c r="S4" s="9">
        <f t="shared" si="1"/>
        <v>2</v>
      </c>
      <c r="T4" s="64" t="s">
        <v>90</v>
      </c>
    </row>
    <row r="5" spans="1:20" ht="15" thickBot="1">
      <c r="A5" s="9">
        <f t="shared" si="2"/>
        <v>3</v>
      </c>
      <c r="B5" s="44" t="s">
        <v>238</v>
      </c>
      <c r="C5" s="15">
        <f t="shared" si="0"/>
        <v>0</v>
      </c>
      <c r="D5" s="45"/>
      <c r="E5" s="45"/>
      <c r="F5" s="45"/>
      <c r="G5" s="45"/>
      <c r="H5" s="45"/>
      <c r="I5" s="45"/>
      <c r="J5" s="45"/>
      <c r="K5" s="45"/>
      <c r="L5" s="51"/>
      <c r="M5" s="45"/>
      <c r="N5" s="45"/>
      <c r="O5" s="45"/>
      <c r="P5" s="45"/>
      <c r="Q5" s="45"/>
      <c r="R5" s="45"/>
      <c r="S5" s="9">
        <f t="shared" si="1"/>
        <v>3</v>
      </c>
      <c r="T5" s="64"/>
    </row>
    <row r="6" spans="1:20" ht="15" thickBot="1">
      <c r="A6" s="9">
        <f t="shared" si="2"/>
        <v>4</v>
      </c>
      <c r="B6" s="44" t="s">
        <v>239</v>
      </c>
      <c r="C6" s="15">
        <f t="shared" si="0"/>
        <v>0</v>
      </c>
      <c r="D6" s="45"/>
      <c r="E6" s="45"/>
      <c r="F6" s="45"/>
      <c r="G6" s="45"/>
      <c r="H6" s="45"/>
      <c r="I6" s="45"/>
      <c r="J6" s="45"/>
      <c r="K6" s="45"/>
      <c r="L6" s="51"/>
      <c r="M6" s="45"/>
      <c r="N6" s="45"/>
      <c r="O6" s="45"/>
      <c r="P6" s="45"/>
      <c r="Q6" s="45"/>
      <c r="R6" s="45"/>
      <c r="S6" s="9">
        <f t="shared" si="1"/>
        <v>4</v>
      </c>
      <c r="T6" s="64"/>
    </row>
    <row r="7" spans="1:20" ht="15" thickBot="1">
      <c r="A7" s="9">
        <f t="shared" si="2"/>
        <v>5</v>
      </c>
      <c r="B7" s="44" t="s">
        <v>751</v>
      </c>
      <c r="C7" s="15">
        <f t="shared" si="0"/>
        <v>0</v>
      </c>
      <c r="D7" s="45"/>
      <c r="E7" s="45"/>
      <c r="F7" s="45"/>
      <c r="G7" s="45"/>
      <c r="H7" s="45"/>
      <c r="I7" s="45"/>
      <c r="J7" s="45"/>
      <c r="K7" s="45"/>
      <c r="L7" s="51"/>
      <c r="M7" s="45"/>
      <c r="N7" s="45"/>
      <c r="O7" s="45"/>
      <c r="P7" s="45"/>
      <c r="Q7" s="45"/>
      <c r="R7" s="45"/>
      <c r="S7" s="9">
        <f t="shared" si="1"/>
        <v>5</v>
      </c>
      <c r="T7" s="64"/>
    </row>
    <row r="8" spans="1:20" ht="15" thickBot="1">
      <c r="A8" s="9">
        <f t="shared" si="2"/>
        <v>6</v>
      </c>
      <c r="B8" s="44" t="s">
        <v>752</v>
      </c>
      <c r="C8" s="15">
        <f t="shared" si="0"/>
        <v>0</v>
      </c>
      <c r="D8" s="45"/>
      <c r="E8" s="45"/>
      <c r="F8" s="45"/>
      <c r="G8" s="45"/>
      <c r="H8" s="45"/>
      <c r="I8" s="45"/>
      <c r="J8" s="45"/>
      <c r="K8" s="45"/>
      <c r="L8" s="51"/>
      <c r="M8" s="45"/>
      <c r="N8" s="45"/>
      <c r="O8" s="45"/>
      <c r="P8" s="45"/>
      <c r="Q8" s="45"/>
      <c r="R8" s="45"/>
      <c r="S8" s="9">
        <f t="shared" si="1"/>
        <v>6</v>
      </c>
      <c r="T8" s="13"/>
    </row>
    <row r="9" spans="1:20" ht="15" thickBot="1">
      <c r="A9" s="9">
        <f t="shared" si="2"/>
        <v>7</v>
      </c>
      <c r="B9" s="44" t="s">
        <v>240</v>
      </c>
      <c r="C9" s="15">
        <f t="shared" si="0"/>
        <v>0</v>
      </c>
      <c r="D9" s="45"/>
      <c r="E9" s="45"/>
      <c r="F9" s="45"/>
      <c r="G9" s="45"/>
      <c r="H9" s="45"/>
      <c r="I9" s="45"/>
      <c r="J9" s="45"/>
      <c r="K9" s="45"/>
      <c r="L9" s="51"/>
      <c r="M9" s="45"/>
      <c r="N9" s="45"/>
      <c r="O9" s="45"/>
      <c r="P9" s="45"/>
      <c r="Q9" s="45"/>
      <c r="R9" s="45"/>
      <c r="S9" s="9">
        <f t="shared" si="1"/>
        <v>7</v>
      </c>
      <c r="T9" s="13"/>
    </row>
    <row r="10" spans="1:20" ht="15" thickBot="1">
      <c r="A10" s="9">
        <f t="shared" si="2"/>
        <v>8</v>
      </c>
      <c r="B10" s="44" t="s">
        <v>241</v>
      </c>
      <c r="C10" s="15">
        <f t="shared" si="0"/>
        <v>2</v>
      </c>
      <c r="D10" s="45">
        <v>1</v>
      </c>
      <c r="E10" s="45"/>
      <c r="F10" s="45"/>
      <c r="G10" s="45"/>
      <c r="H10" s="45"/>
      <c r="I10" s="45"/>
      <c r="J10" s="45"/>
      <c r="K10" s="45"/>
      <c r="L10" s="51">
        <v>1</v>
      </c>
      <c r="M10" s="45"/>
      <c r="N10" s="45"/>
      <c r="O10" s="45"/>
      <c r="P10" s="45"/>
      <c r="Q10" s="45"/>
      <c r="R10" s="45"/>
      <c r="S10" s="9">
        <f t="shared" si="1"/>
        <v>8</v>
      </c>
      <c r="T10" s="13"/>
    </row>
    <row r="11" spans="1:20" ht="15" thickBot="1">
      <c r="A11" s="9">
        <f t="shared" si="2"/>
        <v>9</v>
      </c>
      <c r="B11" s="44" t="s">
        <v>242</v>
      </c>
      <c r="C11" s="15">
        <f t="shared" si="0"/>
        <v>1</v>
      </c>
      <c r="D11" s="45"/>
      <c r="E11" s="45"/>
      <c r="F11" s="45"/>
      <c r="G11" s="45"/>
      <c r="H11" s="45">
        <v>1</v>
      </c>
      <c r="I11" s="45"/>
      <c r="J11" s="45"/>
      <c r="K11" s="45"/>
      <c r="L11" s="51"/>
      <c r="M11" s="45"/>
      <c r="N11" s="45"/>
      <c r="O11" s="45"/>
      <c r="P11" s="45"/>
      <c r="Q11" s="45"/>
      <c r="R11" s="45"/>
      <c r="S11" s="9">
        <f t="shared" si="1"/>
        <v>9</v>
      </c>
      <c r="T11" s="13"/>
    </row>
    <row r="12" spans="1:20" ht="15" thickBot="1">
      <c r="A12" s="9">
        <f t="shared" si="2"/>
        <v>10</v>
      </c>
      <c r="B12" s="44" t="s">
        <v>753</v>
      </c>
      <c r="C12" s="15">
        <f t="shared" si="0"/>
        <v>0</v>
      </c>
      <c r="D12" s="45"/>
      <c r="E12" s="45"/>
      <c r="F12" s="45"/>
      <c r="G12" s="45"/>
      <c r="H12" s="45"/>
      <c r="I12" s="45"/>
      <c r="J12" s="45"/>
      <c r="K12" s="45"/>
      <c r="L12" s="51"/>
      <c r="M12" s="45"/>
      <c r="N12" s="45"/>
      <c r="O12" s="45"/>
      <c r="P12" s="45"/>
      <c r="Q12" s="45"/>
      <c r="R12" s="45"/>
      <c r="S12" s="9">
        <f t="shared" si="1"/>
        <v>10</v>
      </c>
      <c r="T12" s="13"/>
    </row>
    <row r="13" spans="1:20" ht="15" thickBot="1">
      <c r="A13" s="9">
        <f t="shared" si="2"/>
        <v>11</v>
      </c>
      <c r="B13" s="44" t="s">
        <v>243</v>
      </c>
      <c r="C13" s="15">
        <f t="shared" si="0"/>
        <v>4</v>
      </c>
      <c r="D13" s="45">
        <v>1</v>
      </c>
      <c r="E13" s="45"/>
      <c r="F13" s="45">
        <v>1</v>
      </c>
      <c r="G13" s="45"/>
      <c r="H13" s="45">
        <v>1</v>
      </c>
      <c r="I13" s="45"/>
      <c r="J13" s="45"/>
      <c r="K13" s="45"/>
      <c r="L13" s="51">
        <v>1</v>
      </c>
      <c r="M13" s="45"/>
      <c r="N13" s="45"/>
      <c r="O13" s="45"/>
      <c r="P13" s="45"/>
      <c r="Q13" s="45"/>
      <c r="R13" s="45"/>
      <c r="S13" s="9">
        <f t="shared" si="1"/>
        <v>11</v>
      </c>
      <c r="T13" s="13"/>
    </row>
    <row r="14" spans="1:20" ht="15" thickBot="1">
      <c r="A14" s="9">
        <f t="shared" si="2"/>
        <v>12</v>
      </c>
      <c r="B14" s="44" t="s">
        <v>244</v>
      </c>
      <c r="C14" s="15">
        <f t="shared" si="0"/>
        <v>1</v>
      </c>
      <c r="D14" s="45"/>
      <c r="E14" s="45"/>
      <c r="F14" s="45"/>
      <c r="G14" s="45"/>
      <c r="H14" s="45"/>
      <c r="I14" s="45"/>
      <c r="J14" s="45"/>
      <c r="K14" s="45"/>
      <c r="L14" s="51"/>
      <c r="M14" s="45"/>
      <c r="N14" s="45"/>
      <c r="O14" s="45"/>
      <c r="P14" s="45"/>
      <c r="Q14" s="45">
        <v>1</v>
      </c>
      <c r="R14" s="45"/>
      <c r="S14" s="9">
        <f t="shared" si="1"/>
        <v>12</v>
      </c>
      <c r="T14" s="13"/>
    </row>
    <row r="15" spans="1:20" ht="15" thickBot="1">
      <c r="A15" s="9">
        <f t="shared" si="2"/>
        <v>13</v>
      </c>
      <c r="B15" s="44" t="s">
        <v>245</v>
      </c>
      <c r="C15" s="15">
        <f t="shared" si="0"/>
        <v>1</v>
      </c>
      <c r="D15" s="45"/>
      <c r="E15" s="45">
        <v>1</v>
      </c>
      <c r="F15" s="45"/>
      <c r="G15" s="45"/>
      <c r="H15" s="45"/>
      <c r="I15" s="45"/>
      <c r="J15" s="45"/>
      <c r="K15" s="45"/>
      <c r="L15" s="51"/>
      <c r="M15" s="45"/>
      <c r="N15" s="45"/>
      <c r="O15" s="45"/>
      <c r="P15" s="45"/>
      <c r="Q15" s="45"/>
      <c r="R15" s="45"/>
      <c r="S15" s="9">
        <f t="shared" si="1"/>
        <v>13</v>
      </c>
      <c r="T15" s="13"/>
    </row>
    <row r="16" spans="1:20" ht="15" thickBot="1">
      <c r="A16" s="9">
        <f t="shared" si="2"/>
        <v>14</v>
      </c>
      <c r="B16" s="44" t="s">
        <v>246</v>
      </c>
      <c r="C16" s="15">
        <f t="shared" si="0"/>
        <v>16</v>
      </c>
      <c r="D16" s="45"/>
      <c r="E16" s="45">
        <v>6</v>
      </c>
      <c r="F16" s="45"/>
      <c r="G16" s="45"/>
      <c r="H16" s="45"/>
      <c r="I16" s="45"/>
      <c r="J16" s="45"/>
      <c r="K16" s="45"/>
      <c r="L16" s="51">
        <v>1</v>
      </c>
      <c r="M16" s="45"/>
      <c r="N16" s="45"/>
      <c r="O16" s="45"/>
      <c r="P16" s="45"/>
      <c r="Q16" s="45"/>
      <c r="R16" s="45">
        <v>9</v>
      </c>
      <c r="S16" s="9">
        <f t="shared" si="1"/>
        <v>14</v>
      </c>
      <c r="T16" s="13"/>
    </row>
    <row r="17" spans="1:20" ht="15" thickBot="1">
      <c r="A17" s="9">
        <f t="shared" si="2"/>
        <v>15</v>
      </c>
      <c r="B17" s="44" t="s">
        <v>247</v>
      </c>
      <c r="C17" s="15">
        <f t="shared" si="0"/>
        <v>2</v>
      </c>
      <c r="D17" s="45">
        <v>1</v>
      </c>
      <c r="E17" s="45"/>
      <c r="F17" s="45"/>
      <c r="G17" s="45"/>
      <c r="H17" s="45"/>
      <c r="I17" s="45"/>
      <c r="J17" s="45"/>
      <c r="K17" s="45"/>
      <c r="L17" s="51">
        <v>1</v>
      </c>
      <c r="M17" s="45"/>
      <c r="N17" s="45"/>
      <c r="O17" s="45"/>
      <c r="P17" s="45"/>
      <c r="Q17" s="45"/>
      <c r="R17" s="45"/>
      <c r="S17" s="9">
        <f t="shared" si="1"/>
        <v>15</v>
      </c>
      <c r="T17" s="13"/>
    </row>
    <row r="18" spans="1:20" ht="15" thickBot="1">
      <c r="A18" s="9">
        <f t="shared" si="2"/>
        <v>16</v>
      </c>
      <c r="B18" s="44" t="s">
        <v>248</v>
      </c>
      <c r="C18" s="15">
        <f t="shared" si="0"/>
        <v>1</v>
      </c>
      <c r="D18" s="45"/>
      <c r="E18" s="45">
        <v>1</v>
      </c>
      <c r="F18" s="45"/>
      <c r="G18" s="45"/>
      <c r="H18" s="45"/>
      <c r="I18" s="45"/>
      <c r="J18" s="45"/>
      <c r="K18" s="45"/>
      <c r="L18" s="51"/>
      <c r="M18" s="45"/>
      <c r="N18" s="45"/>
      <c r="O18" s="45"/>
      <c r="P18" s="45"/>
      <c r="Q18" s="45"/>
      <c r="R18" s="45"/>
      <c r="S18" s="9">
        <f t="shared" si="1"/>
        <v>16</v>
      </c>
      <c r="T18" s="13"/>
    </row>
    <row r="19" spans="1:20" ht="15" thickBot="1">
      <c r="A19" s="9">
        <f t="shared" si="2"/>
        <v>17</v>
      </c>
      <c r="B19" s="44" t="s">
        <v>249</v>
      </c>
      <c r="C19" s="15">
        <f t="shared" si="0"/>
        <v>0</v>
      </c>
      <c r="D19" s="45"/>
      <c r="E19" s="45"/>
      <c r="F19" s="45"/>
      <c r="G19" s="45"/>
      <c r="H19" s="45"/>
      <c r="I19" s="45"/>
      <c r="J19" s="45"/>
      <c r="K19" s="45"/>
      <c r="L19" s="51"/>
      <c r="M19" s="45"/>
      <c r="N19" s="45"/>
      <c r="O19" s="45"/>
      <c r="P19" s="45"/>
      <c r="Q19" s="45"/>
      <c r="R19" s="45"/>
      <c r="S19" s="9">
        <f t="shared" si="1"/>
        <v>17</v>
      </c>
      <c r="T19" s="13"/>
    </row>
    <row r="20" spans="1:20" ht="15" thickBot="1">
      <c r="A20" s="9">
        <f t="shared" si="2"/>
        <v>18</v>
      </c>
      <c r="B20" s="44" t="s">
        <v>754</v>
      </c>
      <c r="C20" s="15">
        <f t="shared" si="0"/>
        <v>0</v>
      </c>
      <c r="D20" s="45"/>
      <c r="E20" s="45"/>
      <c r="F20" s="45"/>
      <c r="G20" s="45"/>
      <c r="H20" s="45"/>
      <c r="I20" s="45"/>
      <c r="J20" s="45"/>
      <c r="K20" s="45"/>
      <c r="L20" s="51"/>
      <c r="M20" s="45"/>
      <c r="N20" s="45"/>
      <c r="O20" s="45"/>
      <c r="P20" s="45"/>
      <c r="Q20" s="45"/>
      <c r="R20" s="45"/>
      <c r="S20" s="9">
        <f t="shared" si="1"/>
        <v>18</v>
      </c>
      <c r="T20" s="13"/>
    </row>
    <row r="21" spans="1:20" ht="15" thickBot="1">
      <c r="A21" s="9">
        <f t="shared" si="2"/>
        <v>19</v>
      </c>
      <c r="B21" s="44" t="s">
        <v>755</v>
      </c>
      <c r="C21" s="15">
        <f t="shared" si="0"/>
        <v>0</v>
      </c>
      <c r="D21" s="45"/>
      <c r="E21" s="45"/>
      <c r="F21" s="45"/>
      <c r="G21" s="45"/>
      <c r="H21" s="45"/>
      <c r="I21" s="45"/>
      <c r="J21" s="45"/>
      <c r="K21" s="45"/>
      <c r="L21" s="51"/>
      <c r="M21" s="45"/>
      <c r="N21" s="45"/>
      <c r="O21" s="45"/>
      <c r="P21" s="45"/>
      <c r="Q21" s="45"/>
      <c r="R21" s="45"/>
      <c r="S21" s="9">
        <f t="shared" si="1"/>
        <v>19</v>
      </c>
      <c r="T21" s="13"/>
    </row>
    <row r="22" spans="1:20" ht="15" thickBot="1">
      <c r="A22" s="9">
        <f t="shared" si="2"/>
        <v>20</v>
      </c>
      <c r="B22" s="44" t="s">
        <v>250</v>
      </c>
      <c r="C22" s="15">
        <f t="shared" si="0"/>
        <v>1</v>
      </c>
      <c r="D22" s="45">
        <v>1</v>
      </c>
      <c r="E22" s="45"/>
      <c r="F22" s="45"/>
      <c r="G22" s="45"/>
      <c r="H22" s="45"/>
      <c r="I22" s="45"/>
      <c r="J22" s="45"/>
      <c r="K22" s="45"/>
      <c r="L22" s="51"/>
      <c r="M22" s="45"/>
      <c r="N22" s="45"/>
      <c r="O22" s="45"/>
      <c r="P22" s="45"/>
      <c r="Q22" s="45"/>
      <c r="R22" s="45"/>
      <c r="S22" s="9">
        <f t="shared" si="1"/>
        <v>20</v>
      </c>
      <c r="T22" s="13"/>
    </row>
    <row r="23" spans="1:20" ht="15" thickBot="1">
      <c r="A23" s="9">
        <f t="shared" si="2"/>
        <v>21</v>
      </c>
      <c r="B23" s="44" t="s">
        <v>251</v>
      </c>
      <c r="C23" s="15">
        <f t="shared" si="0"/>
        <v>0</v>
      </c>
      <c r="D23" s="45"/>
      <c r="E23" s="45"/>
      <c r="F23" s="45"/>
      <c r="G23" s="45"/>
      <c r="H23" s="45"/>
      <c r="I23" s="45"/>
      <c r="J23" s="45"/>
      <c r="K23" s="45"/>
      <c r="L23" s="51"/>
      <c r="M23" s="45"/>
      <c r="N23" s="45"/>
      <c r="O23" s="45"/>
      <c r="P23" s="45"/>
      <c r="Q23" s="45"/>
      <c r="R23" s="45"/>
      <c r="S23" s="9">
        <f t="shared" si="1"/>
        <v>21</v>
      </c>
      <c r="T23" s="13"/>
    </row>
    <row r="24" spans="1:20" ht="15" thickBot="1">
      <c r="A24" s="9">
        <f t="shared" si="2"/>
        <v>22</v>
      </c>
      <c r="B24" s="44" t="s">
        <v>252</v>
      </c>
      <c r="C24" s="15">
        <f t="shared" si="0"/>
        <v>0</v>
      </c>
      <c r="D24" s="45"/>
      <c r="E24" s="45"/>
      <c r="F24" s="45"/>
      <c r="G24" s="45"/>
      <c r="H24" s="45"/>
      <c r="I24" s="45"/>
      <c r="J24" s="45"/>
      <c r="K24" s="45"/>
      <c r="L24" s="51"/>
      <c r="M24" s="45"/>
      <c r="N24" s="45"/>
      <c r="O24" s="45"/>
      <c r="P24" s="45"/>
      <c r="Q24" s="45"/>
      <c r="R24" s="45"/>
      <c r="S24" s="9">
        <f t="shared" si="1"/>
        <v>22</v>
      </c>
      <c r="T24" s="13"/>
    </row>
    <row r="25" spans="1:20" ht="15" thickBot="1">
      <c r="A25" s="9">
        <f t="shared" si="2"/>
        <v>23</v>
      </c>
      <c r="B25" s="44" t="s">
        <v>253</v>
      </c>
      <c r="C25" s="15">
        <f t="shared" si="0"/>
        <v>1</v>
      </c>
      <c r="D25" s="45"/>
      <c r="E25" s="45"/>
      <c r="F25" s="45"/>
      <c r="G25" s="45"/>
      <c r="H25" s="45"/>
      <c r="I25" s="45"/>
      <c r="J25" s="45">
        <v>1</v>
      </c>
      <c r="K25" s="45"/>
      <c r="L25" s="51"/>
      <c r="M25" s="45"/>
      <c r="N25" s="45"/>
      <c r="O25" s="45"/>
      <c r="P25" s="45"/>
      <c r="Q25" s="45"/>
      <c r="R25" s="45"/>
      <c r="S25" s="9">
        <f t="shared" si="1"/>
        <v>23</v>
      </c>
      <c r="T25" s="13"/>
    </row>
    <row r="26" spans="1:20" ht="15" thickBot="1">
      <c r="A26" s="9">
        <f t="shared" si="2"/>
        <v>24</v>
      </c>
      <c r="B26" s="44" t="s">
        <v>254</v>
      </c>
      <c r="C26" s="15">
        <f t="shared" si="0"/>
        <v>1</v>
      </c>
      <c r="D26" s="45"/>
      <c r="E26" s="45"/>
      <c r="F26" s="45"/>
      <c r="G26" s="45"/>
      <c r="H26" s="45"/>
      <c r="I26" s="45"/>
      <c r="J26" s="45">
        <v>1</v>
      </c>
      <c r="K26" s="45"/>
      <c r="L26" s="51"/>
      <c r="M26" s="45"/>
      <c r="N26" s="45"/>
      <c r="O26" s="45"/>
      <c r="P26" s="45"/>
      <c r="Q26" s="45"/>
      <c r="R26" s="45"/>
      <c r="S26" s="9">
        <f t="shared" si="1"/>
        <v>24</v>
      </c>
      <c r="T26" s="13"/>
    </row>
    <row r="27" spans="1:20" ht="15" thickBot="1">
      <c r="A27" s="9">
        <f t="shared" si="2"/>
        <v>25</v>
      </c>
      <c r="B27" s="44" t="s">
        <v>756</v>
      </c>
      <c r="C27" s="15">
        <f t="shared" si="0"/>
        <v>0</v>
      </c>
      <c r="D27" s="45"/>
      <c r="E27" s="45"/>
      <c r="F27" s="45"/>
      <c r="G27" s="45"/>
      <c r="H27" s="45"/>
      <c r="I27" s="45"/>
      <c r="J27" s="45"/>
      <c r="K27" s="45"/>
      <c r="L27" s="51"/>
      <c r="M27" s="45"/>
      <c r="N27" s="45"/>
      <c r="O27" s="45"/>
      <c r="P27" s="45"/>
      <c r="Q27" s="45"/>
      <c r="R27" s="45"/>
      <c r="S27" s="9">
        <f t="shared" si="1"/>
        <v>25</v>
      </c>
      <c r="T27" s="13"/>
    </row>
    <row r="28" spans="1:20" ht="15" thickBot="1">
      <c r="A28" s="9">
        <f t="shared" si="2"/>
        <v>26</v>
      </c>
      <c r="B28" s="44" t="s">
        <v>255</v>
      </c>
      <c r="C28" s="15">
        <f t="shared" si="0"/>
        <v>1</v>
      </c>
      <c r="D28" s="45"/>
      <c r="E28" s="45"/>
      <c r="F28" s="45">
        <v>1</v>
      </c>
      <c r="G28" s="45"/>
      <c r="H28" s="45"/>
      <c r="I28" s="45"/>
      <c r="J28" s="45"/>
      <c r="K28" s="45"/>
      <c r="L28" s="51"/>
      <c r="M28" s="45"/>
      <c r="N28" s="45"/>
      <c r="O28" s="45"/>
      <c r="P28" s="45"/>
      <c r="Q28" s="45"/>
      <c r="R28" s="45"/>
      <c r="S28" s="9">
        <f t="shared" si="1"/>
        <v>26</v>
      </c>
      <c r="T28" s="13"/>
    </row>
    <row r="29" spans="1:20" ht="15" thickBot="1">
      <c r="A29" s="9">
        <f t="shared" si="2"/>
        <v>27</v>
      </c>
      <c r="B29" s="44" t="s">
        <v>256</v>
      </c>
      <c r="C29" s="15">
        <f t="shared" si="0"/>
        <v>2</v>
      </c>
      <c r="D29" s="45"/>
      <c r="E29" s="45">
        <v>1</v>
      </c>
      <c r="F29" s="45"/>
      <c r="G29" s="45"/>
      <c r="H29" s="45"/>
      <c r="I29" s="45"/>
      <c r="J29" s="45"/>
      <c r="K29" s="45"/>
      <c r="L29" s="51">
        <v>1</v>
      </c>
      <c r="M29" s="45"/>
      <c r="N29" s="45"/>
      <c r="O29" s="45"/>
      <c r="P29" s="45"/>
      <c r="Q29" s="45"/>
      <c r="R29" s="45"/>
      <c r="S29" s="9">
        <f t="shared" si="1"/>
        <v>27</v>
      </c>
      <c r="T29" s="13"/>
    </row>
    <row r="30" spans="1:20" ht="15" thickBot="1">
      <c r="A30" s="9">
        <f t="shared" si="2"/>
        <v>28</v>
      </c>
      <c r="B30" s="44" t="s">
        <v>257</v>
      </c>
      <c r="C30" s="15">
        <f t="shared" si="0"/>
        <v>1</v>
      </c>
      <c r="D30" s="45"/>
      <c r="E30" s="45"/>
      <c r="F30" s="45"/>
      <c r="G30" s="45"/>
      <c r="H30" s="45">
        <v>1</v>
      </c>
      <c r="I30" s="45"/>
      <c r="J30" s="45"/>
      <c r="K30" s="45"/>
      <c r="L30" s="51"/>
      <c r="M30" s="45"/>
      <c r="N30" s="45"/>
      <c r="O30" s="45"/>
      <c r="P30" s="45"/>
      <c r="Q30" s="45"/>
      <c r="R30" s="45"/>
      <c r="S30" s="9">
        <f t="shared" si="1"/>
        <v>28</v>
      </c>
      <c r="T30" s="13"/>
    </row>
    <row r="31" spans="1:20" ht="15" thickBot="1">
      <c r="A31" s="9">
        <f t="shared" si="2"/>
        <v>29</v>
      </c>
      <c r="B31" s="44" t="s">
        <v>258</v>
      </c>
      <c r="C31" s="15">
        <f t="shared" si="0"/>
        <v>0</v>
      </c>
      <c r="D31" s="45"/>
      <c r="E31" s="45"/>
      <c r="F31" s="45"/>
      <c r="G31" s="45"/>
      <c r="H31" s="45"/>
      <c r="I31" s="45"/>
      <c r="J31" s="45"/>
      <c r="K31" s="45"/>
      <c r="L31" s="51"/>
      <c r="M31" s="45"/>
      <c r="N31" s="45"/>
      <c r="O31" s="45"/>
      <c r="P31" s="45"/>
      <c r="Q31" s="45"/>
      <c r="R31" s="45"/>
      <c r="S31" s="9">
        <f t="shared" si="1"/>
        <v>29</v>
      </c>
      <c r="T31" s="13"/>
    </row>
    <row r="32" spans="1:20" ht="15" thickBot="1">
      <c r="A32" s="9">
        <f t="shared" si="2"/>
        <v>30</v>
      </c>
      <c r="B32" s="44" t="s">
        <v>757</v>
      </c>
      <c r="C32" s="15">
        <f t="shared" si="0"/>
        <v>6</v>
      </c>
      <c r="D32" s="45"/>
      <c r="E32" s="45">
        <v>2</v>
      </c>
      <c r="F32" s="45">
        <v>1</v>
      </c>
      <c r="G32" s="45"/>
      <c r="H32" s="45">
        <v>1</v>
      </c>
      <c r="I32" s="45"/>
      <c r="J32" s="45"/>
      <c r="K32" s="45"/>
      <c r="L32" s="51">
        <v>1</v>
      </c>
      <c r="M32" s="45"/>
      <c r="N32" s="45"/>
      <c r="O32" s="45"/>
      <c r="P32" s="45"/>
      <c r="Q32" s="45"/>
      <c r="R32" s="45">
        <v>1</v>
      </c>
      <c r="S32" s="9">
        <f t="shared" si="1"/>
        <v>30</v>
      </c>
      <c r="T32" s="13"/>
    </row>
    <row r="33" spans="1:20" ht="15" thickBot="1">
      <c r="A33" s="9">
        <f t="shared" si="2"/>
        <v>31</v>
      </c>
      <c r="B33" s="44" t="s">
        <v>259</v>
      </c>
      <c r="C33" s="15">
        <f t="shared" si="0"/>
        <v>0</v>
      </c>
      <c r="D33" s="45"/>
      <c r="E33" s="45"/>
      <c r="F33" s="45"/>
      <c r="G33" s="45"/>
      <c r="H33" s="45"/>
      <c r="I33" s="45"/>
      <c r="J33" s="45"/>
      <c r="K33" s="45"/>
      <c r="L33" s="51"/>
      <c r="M33" s="45"/>
      <c r="N33" s="45"/>
      <c r="O33" s="45"/>
      <c r="P33" s="45"/>
      <c r="Q33" s="45"/>
      <c r="R33" s="45"/>
      <c r="S33" s="9">
        <f t="shared" si="1"/>
        <v>31</v>
      </c>
      <c r="T33" s="13"/>
    </row>
    <row r="34" spans="1:20" ht="15" thickBot="1">
      <c r="A34" s="9">
        <f t="shared" si="2"/>
        <v>32</v>
      </c>
      <c r="B34" s="44" t="s">
        <v>260</v>
      </c>
      <c r="C34" s="15">
        <f t="shared" si="0"/>
        <v>0</v>
      </c>
      <c r="D34" s="45"/>
      <c r="E34" s="45"/>
      <c r="F34" s="45"/>
      <c r="G34" s="45"/>
      <c r="H34" s="45"/>
      <c r="I34" s="45"/>
      <c r="J34" s="45"/>
      <c r="K34" s="45"/>
      <c r="L34" s="51"/>
      <c r="M34" s="45"/>
      <c r="N34" s="45"/>
      <c r="O34" s="45"/>
      <c r="P34" s="45"/>
      <c r="Q34" s="45"/>
      <c r="R34" s="45"/>
      <c r="S34" s="9">
        <f t="shared" si="1"/>
        <v>32</v>
      </c>
      <c r="T34" s="13"/>
    </row>
    <row r="35" spans="1:20" ht="15" thickBot="1">
      <c r="A35" s="9">
        <f t="shared" si="2"/>
        <v>33</v>
      </c>
      <c r="B35" s="44" t="s">
        <v>261</v>
      </c>
      <c r="C35" s="15">
        <f t="shared" ref="C35:C66" si="3">SUM(D35:S35)-S35</f>
        <v>0</v>
      </c>
      <c r="D35" s="45"/>
      <c r="E35" s="45"/>
      <c r="F35" s="45"/>
      <c r="G35" s="45"/>
      <c r="H35" s="45"/>
      <c r="I35" s="45"/>
      <c r="J35" s="45"/>
      <c r="K35" s="45"/>
      <c r="L35" s="51"/>
      <c r="M35" s="45"/>
      <c r="N35" s="45"/>
      <c r="O35" s="45"/>
      <c r="P35" s="45"/>
      <c r="Q35" s="45"/>
      <c r="R35" s="45"/>
      <c r="S35" s="9">
        <f t="shared" si="1"/>
        <v>33</v>
      </c>
      <c r="T35" s="13"/>
    </row>
    <row r="36" spans="1:20" ht="15" thickBot="1">
      <c r="A36" s="9">
        <f t="shared" si="2"/>
        <v>34</v>
      </c>
      <c r="B36" s="44" t="s">
        <v>262</v>
      </c>
      <c r="C36" s="15">
        <f t="shared" si="3"/>
        <v>2</v>
      </c>
      <c r="D36" s="45"/>
      <c r="E36" s="45">
        <v>1</v>
      </c>
      <c r="F36" s="45"/>
      <c r="G36" s="45"/>
      <c r="H36" s="45"/>
      <c r="I36" s="45"/>
      <c r="J36" s="45"/>
      <c r="K36" s="45"/>
      <c r="L36" s="51"/>
      <c r="M36" s="45"/>
      <c r="N36" s="45"/>
      <c r="O36" s="45"/>
      <c r="P36" s="45"/>
      <c r="Q36" s="45"/>
      <c r="R36" s="45">
        <v>1</v>
      </c>
      <c r="S36" s="9">
        <f t="shared" si="1"/>
        <v>34</v>
      </c>
      <c r="T36" s="13"/>
    </row>
    <row r="37" spans="1:20" ht="15" thickBot="1">
      <c r="A37" s="9">
        <f t="shared" si="2"/>
        <v>35</v>
      </c>
      <c r="B37" s="44" t="s">
        <v>263</v>
      </c>
      <c r="C37" s="15">
        <f t="shared" si="3"/>
        <v>3</v>
      </c>
      <c r="D37" s="45">
        <v>1</v>
      </c>
      <c r="E37" s="45">
        <v>1</v>
      </c>
      <c r="F37" s="45"/>
      <c r="G37" s="45"/>
      <c r="H37" s="45"/>
      <c r="I37" s="45"/>
      <c r="J37" s="45"/>
      <c r="K37" s="45"/>
      <c r="L37" s="51">
        <v>1</v>
      </c>
      <c r="M37" s="45"/>
      <c r="N37" s="45"/>
      <c r="O37" s="45"/>
      <c r="P37" s="45"/>
      <c r="Q37" s="45"/>
      <c r="R37" s="45"/>
      <c r="S37" s="9">
        <f t="shared" si="1"/>
        <v>35</v>
      </c>
      <c r="T37" s="13"/>
    </row>
    <row r="38" spans="1:20" ht="15" thickBot="1">
      <c r="A38" s="9">
        <f t="shared" si="2"/>
        <v>36</v>
      </c>
      <c r="B38" s="44" t="s">
        <v>758</v>
      </c>
      <c r="C38" s="15">
        <f t="shared" si="3"/>
        <v>0</v>
      </c>
      <c r="D38" s="45"/>
      <c r="E38" s="45"/>
      <c r="F38" s="45"/>
      <c r="G38" s="45"/>
      <c r="H38" s="45"/>
      <c r="I38" s="45"/>
      <c r="J38" s="45"/>
      <c r="K38" s="45"/>
      <c r="L38" s="51"/>
      <c r="M38" s="45"/>
      <c r="N38" s="45"/>
      <c r="O38" s="45"/>
      <c r="P38" s="45"/>
      <c r="Q38" s="45"/>
      <c r="R38" s="45"/>
      <c r="S38" s="9">
        <f t="shared" si="1"/>
        <v>36</v>
      </c>
      <c r="T38" s="13"/>
    </row>
    <row r="39" spans="1:20" ht="15" thickBot="1">
      <c r="A39" s="9">
        <f t="shared" si="2"/>
        <v>37</v>
      </c>
      <c r="B39" s="44" t="s">
        <v>264</v>
      </c>
      <c r="C39" s="15">
        <f t="shared" si="3"/>
        <v>1</v>
      </c>
      <c r="D39" s="45"/>
      <c r="E39" s="45"/>
      <c r="F39" s="45">
        <v>1</v>
      </c>
      <c r="G39" s="45"/>
      <c r="H39" s="45"/>
      <c r="I39" s="45"/>
      <c r="J39" s="45"/>
      <c r="K39" s="45"/>
      <c r="L39" s="51"/>
      <c r="M39" s="45"/>
      <c r="N39" s="45"/>
      <c r="O39" s="45"/>
      <c r="P39" s="45"/>
      <c r="Q39" s="45"/>
      <c r="R39" s="45"/>
      <c r="S39" s="9">
        <f t="shared" si="1"/>
        <v>37</v>
      </c>
      <c r="T39" s="13"/>
    </row>
    <row r="40" spans="1:20" ht="15" thickBot="1">
      <c r="A40" s="9">
        <f t="shared" si="2"/>
        <v>38</v>
      </c>
      <c r="B40" s="44" t="s">
        <v>265</v>
      </c>
      <c r="C40" s="15">
        <f t="shared" si="3"/>
        <v>1</v>
      </c>
      <c r="D40" s="45"/>
      <c r="E40" s="45"/>
      <c r="F40" s="45"/>
      <c r="G40" s="45"/>
      <c r="H40" s="45"/>
      <c r="I40" s="45">
        <v>1</v>
      </c>
      <c r="J40" s="45"/>
      <c r="K40" s="45"/>
      <c r="L40" s="51"/>
      <c r="M40" s="45"/>
      <c r="N40" s="45"/>
      <c r="O40" s="45"/>
      <c r="P40" s="45"/>
      <c r="Q40" s="45"/>
      <c r="R40" s="45"/>
      <c r="S40" s="9">
        <f t="shared" si="1"/>
        <v>38</v>
      </c>
      <c r="T40" s="13"/>
    </row>
    <row r="41" spans="1:20" ht="15" thickBot="1">
      <c r="A41" s="9">
        <f t="shared" si="2"/>
        <v>39</v>
      </c>
      <c r="B41" s="44" t="s">
        <v>759</v>
      </c>
      <c r="C41" s="15">
        <f t="shared" si="3"/>
        <v>0</v>
      </c>
      <c r="D41" s="45"/>
      <c r="E41" s="45"/>
      <c r="F41" s="45"/>
      <c r="G41" s="45"/>
      <c r="H41" s="45"/>
      <c r="I41" s="45"/>
      <c r="J41" s="45"/>
      <c r="K41" s="45"/>
      <c r="L41" s="51"/>
      <c r="M41" s="45"/>
      <c r="N41" s="45"/>
      <c r="O41" s="45"/>
      <c r="P41" s="45"/>
      <c r="Q41" s="45"/>
      <c r="R41" s="45"/>
      <c r="S41" s="9">
        <f t="shared" si="1"/>
        <v>39</v>
      </c>
      <c r="T41" s="13"/>
    </row>
    <row r="42" spans="1:20" ht="15" thickBot="1">
      <c r="A42" s="9">
        <f t="shared" si="2"/>
        <v>40</v>
      </c>
      <c r="B42" s="44" t="s">
        <v>266</v>
      </c>
      <c r="C42" s="15">
        <f t="shared" si="3"/>
        <v>0</v>
      </c>
      <c r="D42" s="45"/>
      <c r="E42" s="45"/>
      <c r="F42" s="45"/>
      <c r="G42" s="45"/>
      <c r="H42" s="45"/>
      <c r="I42" s="45"/>
      <c r="J42" s="45"/>
      <c r="K42" s="45"/>
      <c r="L42" s="51"/>
      <c r="M42" s="45"/>
      <c r="N42" s="45"/>
      <c r="O42" s="45"/>
      <c r="P42" s="45"/>
      <c r="Q42" s="45"/>
      <c r="R42" s="45"/>
      <c r="S42" s="9">
        <f t="shared" si="1"/>
        <v>40</v>
      </c>
      <c r="T42" s="13"/>
    </row>
    <row r="43" spans="1:20" ht="15" thickBot="1">
      <c r="A43" s="9">
        <f t="shared" si="2"/>
        <v>41</v>
      </c>
      <c r="B43" s="44" t="s">
        <v>760</v>
      </c>
      <c r="C43" s="15">
        <f t="shared" si="3"/>
        <v>0</v>
      </c>
      <c r="D43" s="45"/>
      <c r="E43" s="45"/>
      <c r="F43" s="45"/>
      <c r="G43" s="45"/>
      <c r="H43" s="45"/>
      <c r="I43" s="45"/>
      <c r="J43" s="45"/>
      <c r="K43" s="45"/>
      <c r="L43" s="51"/>
      <c r="M43" s="45"/>
      <c r="N43" s="45"/>
      <c r="O43" s="45"/>
      <c r="P43" s="45"/>
      <c r="Q43" s="45"/>
      <c r="R43" s="45"/>
      <c r="S43" s="9">
        <f t="shared" si="1"/>
        <v>41</v>
      </c>
      <c r="T43" s="13"/>
    </row>
    <row r="44" spans="1:20" ht="15" thickBot="1">
      <c r="A44" s="9">
        <f t="shared" si="2"/>
        <v>42</v>
      </c>
      <c r="B44" s="44" t="s">
        <v>267</v>
      </c>
      <c r="C44" s="15">
        <f t="shared" si="3"/>
        <v>3</v>
      </c>
      <c r="D44" s="45"/>
      <c r="E44" s="45">
        <v>1</v>
      </c>
      <c r="F44" s="45"/>
      <c r="G44" s="45"/>
      <c r="H44" s="45"/>
      <c r="I44" s="45"/>
      <c r="J44" s="45">
        <v>1</v>
      </c>
      <c r="K44" s="45"/>
      <c r="L44" s="51"/>
      <c r="M44" s="45"/>
      <c r="N44" s="45"/>
      <c r="O44" s="45"/>
      <c r="P44" s="45"/>
      <c r="Q44" s="45"/>
      <c r="R44" s="45">
        <v>1</v>
      </c>
      <c r="S44" s="9">
        <f t="shared" si="1"/>
        <v>42</v>
      </c>
      <c r="T44" s="13"/>
    </row>
    <row r="45" spans="1:20" ht="15" thickBot="1">
      <c r="A45" s="9">
        <f t="shared" si="2"/>
        <v>43</v>
      </c>
      <c r="B45" s="44" t="s">
        <v>268</v>
      </c>
      <c r="C45" s="15">
        <f t="shared" si="3"/>
        <v>0</v>
      </c>
      <c r="D45" s="45"/>
      <c r="E45" s="45"/>
      <c r="F45" s="45"/>
      <c r="G45" s="45"/>
      <c r="H45" s="45"/>
      <c r="I45" s="45"/>
      <c r="J45" s="45"/>
      <c r="K45" s="45"/>
      <c r="L45" s="51"/>
      <c r="M45" s="45"/>
      <c r="N45" s="45"/>
      <c r="O45" s="45"/>
      <c r="P45" s="45"/>
      <c r="Q45" s="45"/>
      <c r="R45" s="45"/>
      <c r="S45" s="9">
        <f t="shared" si="1"/>
        <v>43</v>
      </c>
      <c r="T45" s="13"/>
    </row>
    <row r="46" spans="1:20" ht="15" thickBot="1">
      <c r="A46" s="9">
        <f t="shared" si="2"/>
        <v>44</v>
      </c>
      <c r="B46" s="44" t="s">
        <v>269</v>
      </c>
      <c r="C46" s="15">
        <f t="shared" si="3"/>
        <v>0</v>
      </c>
      <c r="D46" s="45"/>
      <c r="E46" s="45"/>
      <c r="F46" s="45"/>
      <c r="G46" s="45"/>
      <c r="H46" s="45"/>
      <c r="I46" s="45"/>
      <c r="J46" s="45"/>
      <c r="K46" s="45"/>
      <c r="L46" s="51"/>
      <c r="M46" s="45"/>
      <c r="N46" s="45"/>
      <c r="O46" s="45"/>
      <c r="P46" s="45"/>
      <c r="Q46" s="45"/>
      <c r="R46" s="45"/>
      <c r="S46" s="9">
        <f t="shared" si="1"/>
        <v>44</v>
      </c>
      <c r="T46" s="13"/>
    </row>
    <row r="47" spans="1:20" ht="15" thickBot="1">
      <c r="A47" s="9">
        <f t="shared" si="2"/>
        <v>45</v>
      </c>
      <c r="B47" s="44" t="s">
        <v>270</v>
      </c>
      <c r="C47" s="15">
        <f t="shared" si="3"/>
        <v>0</v>
      </c>
      <c r="D47" s="45"/>
      <c r="E47" s="45"/>
      <c r="F47" s="45"/>
      <c r="G47" s="45"/>
      <c r="H47" s="45"/>
      <c r="I47" s="45"/>
      <c r="J47" s="45"/>
      <c r="K47" s="45"/>
      <c r="L47" s="51"/>
      <c r="M47" s="45"/>
      <c r="N47" s="45"/>
      <c r="O47" s="45"/>
      <c r="P47" s="45"/>
      <c r="Q47" s="45"/>
      <c r="R47" s="45"/>
      <c r="S47" s="9">
        <f t="shared" si="1"/>
        <v>45</v>
      </c>
      <c r="T47" s="13"/>
    </row>
    <row r="48" spans="1:20" ht="15" thickBot="1">
      <c r="A48" s="9">
        <f t="shared" si="2"/>
        <v>46</v>
      </c>
      <c r="B48" s="44" t="s">
        <v>271</v>
      </c>
      <c r="C48" s="15">
        <f t="shared" si="3"/>
        <v>1</v>
      </c>
      <c r="D48" s="45"/>
      <c r="E48" s="45">
        <v>1</v>
      </c>
      <c r="F48" s="45"/>
      <c r="G48" s="45"/>
      <c r="H48" s="45"/>
      <c r="I48" s="45"/>
      <c r="J48" s="45"/>
      <c r="K48" s="45"/>
      <c r="L48" s="51"/>
      <c r="M48" s="45"/>
      <c r="N48" s="45"/>
      <c r="O48" s="45"/>
      <c r="P48" s="45"/>
      <c r="Q48" s="45"/>
      <c r="R48" s="45"/>
      <c r="S48" s="9">
        <f t="shared" si="1"/>
        <v>46</v>
      </c>
      <c r="T48" s="13"/>
    </row>
    <row r="49" spans="1:20" ht="15" thickBot="1">
      <c r="A49" s="9">
        <f t="shared" si="2"/>
        <v>47</v>
      </c>
      <c r="B49" s="44" t="s">
        <v>272</v>
      </c>
      <c r="C49" s="15">
        <f t="shared" si="3"/>
        <v>0</v>
      </c>
      <c r="D49" s="45"/>
      <c r="E49" s="45"/>
      <c r="F49" s="45"/>
      <c r="G49" s="45"/>
      <c r="H49" s="45"/>
      <c r="I49" s="45"/>
      <c r="J49" s="45"/>
      <c r="K49" s="45"/>
      <c r="L49" s="51"/>
      <c r="M49" s="45"/>
      <c r="N49" s="45"/>
      <c r="O49" s="45"/>
      <c r="P49" s="45"/>
      <c r="Q49" s="45"/>
      <c r="R49" s="45"/>
      <c r="S49" s="9">
        <f t="shared" si="1"/>
        <v>47</v>
      </c>
      <c r="T49" s="13"/>
    </row>
    <row r="50" spans="1:20" ht="15" thickBot="1">
      <c r="A50" s="9">
        <f t="shared" si="2"/>
        <v>48</v>
      </c>
      <c r="B50" s="44" t="s">
        <v>273</v>
      </c>
      <c r="C50" s="15">
        <f t="shared" si="3"/>
        <v>0</v>
      </c>
      <c r="D50" s="45"/>
      <c r="E50" s="45"/>
      <c r="F50" s="45"/>
      <c r="G50" s="45"/>
      <c r="H50" s="45"/>
      <c r="I50" s="45"/>
      <c r="J50" s="45"/>
      <c r="K50" s="45"/>
      <c r="L50" s="51"/>
      <c r="M50" s="45"/>
      <c r="N50" s="45"/>
      <c r="O50" s="45"/>
      <c r="P50" s="45"/>
      <c r="Q50" s="45"/>
      <c r="R50" s="45"/>
      <c r="S50" s="9">
        <f t="shared" si="1"/>
        <v>48</v>
      </c>
      <c r="T50" s="13"/>
    </row>
    <row r="51" spans="1:20" ht="15" thickBot="1">
      <c r="A51" s="9">
        <f t="shared" si="2"/>
        <v>49</v>
      </c>
      <c r="B51" s="44" t="s">
        <v>274</v>
      </c>
      <c r="C51" s="15">
        <f t="shared" si="3"/>
        <v>1</v>
      </c>
      <c r="D51" s="45"/>
      <c r="E51" s="45">
        <v>1</v>
      </c>
      <c r="F51" s="45"/>
      <c r="G51" s="45"/>
      <c r="H51" s="45"/>
      <c r="I51" s="45"/>
      <c r="J51" s="45"/>
      <c r="K51" s="45"/>
      <c r="L51" s="51"/>
      <c r="M51" s="45"/>
      <c r="N51" s="45"/>
      <c r="O51" s="45"/>
      <c r="P51" s="45"/>
      <c r="Q51" s="45"/>
      <c r="R51" s="45"/>
      <c r="S51" s="9">
        <f t="shared" si="1"/>
        <v>49</v>
      </c>
      <c r="T51" s="13"/>
    </row>
    <row r="52" spans="1:20" ht="15" thickBot="1">
      <c r="A52" s="9">
        <f t="shared" si="2"/>
        <v>50</v>
      </c>
      <c r="B52" s="44" t="s">
        <v>761</v>
      </c>
      <c r="C52" s="15">
        <f t="shared" si="3"/>
        <v>60</v>
      </c>
      <c r="D52" s="45">
        <v>7</v>
      </c>
      <c r="E52" s="45">
        <v>8</v>
      </c>
      <c r="F52" s="45">
        <v>5</v>
      </c>
      <c r="G52" s="45"/>
      <c r="H52" s="45">
        <v>7</v>
      </c>
      <c r="I52" s="45">
        <v>7</v>
      </c>
      <c r="J52" s="45">
        <v>3</v>
      </c>
      <c r="K52" s="45"/>
      <c r="L52" s="51">
        <v>8</v>
      </c>
      <c r="M52" s="45"/>
      <c r="N52" s="45"/>
      <c r="O52" s="45"/>
      <c r="P52" s="45"/>
      <c r="Q52" s="45">
        <v>3</v>
      </c>
      <c r="R52" s="45">
        <v>12</v>
      </c>
      <c r="S52" s="9">
        <f t="shared" si="1"/>
        <v>50</v>
      </c>
      <c r="T52" s="13"/>
    </row>
    <row r="53" spans="1:20" ht="15" thickBot="1">
      <c r="A53" s="9">
        <f t="shared" si="2"/>
        <v>51</v>
      </c>
      <c r="B53" s="44" t="s">
        <v>275</v>
      </c>
      <c r="C53" s="15">
        <f t="shared" si="3"/>
        <v>0</v>
      </c>
      <c r="D53" s="45"/>
      <c r="E53" s="45"/>
      <c r="F53" s="45"/>
      <c r="G53" s="45"/>
      <c r="H53" s="45"/>
      <c r="I53" s="45"/>
      <c r="J53" s="45"/>
      <c r="K53" s="45"/>
      <c r="L53" s="51"/>
      <c r="M53" s="45"/>
      <c r="N53" s="45"/>
      <c r="O53" s="45"/>
      <c r="P53" s="45"/>
      <c r="Q53" s="45"/>
      <c r="R53" s="45"/>
      <c r="S53" s="9">
        <f t="shared" si="1"/>
        <v>51</v>
      </c>
      <c r="T53" s="13"/>
    </row>
    <row r="54" spans="1:20" ht="15" thickBot="1">
      <c r="A54" s="9">
        <f t="shared" si="2"/>
        <v>52</v>
      </c>
      <c r="B54" s="44" t="s">
        <v>276</v>
      </c>
      <c r="C54" s="15">
        <f t="shared" si="3"/>
        <v>0</v>
      </c>
      <c r="D54" s="45"/>
      <c r="E54" s="45"/>
      <c r="F54" s="45"/>
      <c r="G54" s="45"/>
      <c r="H54" s="45"/>
      <c r="I54" s="45"/>
      <c r="J54" s="45"/>
      <c r="K54" s="45"/>
      <c r="L54" s="51"/>
      <c r="M54" s="45"/>
      <c r="N54" s="45"/>
      <c r="O54" s="45"/>
      <c r="P54" s="45"/>
      <c r="Q54" s="45"/>
      <c r="R54" s="45"/>
      <c r="S54" s="9">
        <f t="shared" si="1"/>
        <v>52</v>
      </c>
      <c r="T54" s="13"/>
    </row>
    <row r="55" spans="1:20" ht="15" thickBot="1">
      <c r="A55" s="9">
        <f t="shared" si="2"/>
        <v>53</v>
      </c>
      <c r="B55" s="44" t="s">
        <v>277</v>
      </c>
      <c r="C55" s="15">
        <f t="shared" si="3"/>
        <v>1</v>
      </c>
      <c r="D55" s="45"/>
      <c r="E55" s="45">
        <v>1</v>
      </c>
      <c r="F55" s="45"/>
      <c r="G55" s="45"/>
      <c r="H55" s="45"/>
      <c r="I55" s="45"/>
      <c r="J55" s="45"/>
      <c r="K55" s="45"/>
      <c r="L55" s="51"/>
      <c r="M55" s="45"/>
      <c r="N55" s="45"/>
      <c r="O55" s="45"/>
      <c r="P55" s="45"/>
      <c r="Q55" s="45"/>
      <c r="R55" s="45"/>
      <c r="S55" s="9">
        <f t="shared" si="1"/>
        <v>53</v>
      </c>
      <c r="T55" s="13"/>
    </row>
    <row r="56" spans="1:20" ht="15" thickBot="1">
      <c r="A56" s="9">
        <f t="shared" si="2"/>
        <v>54</v>
      </c>
      <c r="B56" s="44" t="s">
        <v>278</v>
      </c>
      <c r="C56" s="15">
        <f t="shared" si="3"/>
        <v>0</v>
      </c>
      <c r="D56" s="45"/>
      <c r="E56" s="45"/>
      <c r="F56" s="45"/>
      <c r="G56" s="45"/>
      <c r="H56" s="45"/>
      <c r="I56" s="45"/>
      <c r="J56" s="45"/>
      <c r="K56" s="45"/>
      <c r="L56" s="51"/>
      <c r="M56" s="45"/>
      <c r="N56" s="45"/>
      <c r="O56" s="45"/>
      <c r="P56" s="45"/>
      <c r="Q56" s="45"/>
      <c r="R56" s="45"/>
      <c r="S56" s="9">
        <f t="shared" si="1"/>
        <v>54</v>
      </c>
      <c r="T56" s="13"/>
    </row>
    <row r="57" spans="1:20" ht="15" thickBot="1">
      <c r="A57" s="9">
        <f t="shared" si="2"/>
        <v>55</v>
      </c>
      <c r="B57" s="44" t="s">
        <v>279</v>
      </c>
      <c r="C57" s="15">
        <f t="shared" si="3"/>
        <v>1</v>
      </c>
      <c r="D57" s="45">
        <v>1</v>
      </c>
      <c r="E57" s="45"/>
      <c r="F57" s="45"/>
      <c r="G57" s="45"/>
      <c r="H57" s="45"/>
      <c r="I57" s="45"/>
      <c r="J57" s="45"/>
      <c r="K57" s="45"/>
      <c r="L57" s="51"/>
      <c r="M57" s="45"/>
      <c r="N57" s="45"/>
      <c r="O57" s="45"/>
      <c r="P57" s="45"/>
      <c r="Q57" s="45"/>
      <c r="R57" s="45"/>
      <c r="S57" s="9">
        <f t="shared" si="1"/>
        <v>55</v>
      </c>
      <c r="T57" s="13"/>
    </row>
    <row r="58" spans="1:20" ht="15" thickBot="1">
      <c r="A58" s="9">
        <f t="shared" si="2"/>
        <v>56</v>
      </c>
      <c r="B58" s="44" t="s">
        <v>280</v>
      </c>
      <c r="C58" s="15">
        <f t="shared" si="3"/>
        <v>0</v>
      </c>
      <c r="D58" s="45"/>
      <c r="E58" s="45"/>
      <c r="F58" s="45"/>
      <c r="G58" s="45"/>
      <c r="H58" s="45"/>
      <c r="I58" s="45"/>
      <c r="J58" s="45"/>
      <c r="K58" s="45"/>
      <c r="L58" s="51"/>
      <c r="M58" s="45"/>
      <c r="N58" s="45"/>
      <c r="O58" s="45"/>
      <c r="P58" s="45"/>
      <c r="Q58" s="45"/>
      <c r="R58" s="45"/>
      <c r="S58" s="9">
        <f t="shared" si="1"/>
        <v>56</v>
      </c>
      <c r="T58" s="13"/>
    </row>
    <row r="59" spans="1:20" ht="15" thickBot="1">
      <c r="A59" s="9">
        <f t="shared" si="2"/>
        <v>57</v>
      </c>
      <c r="B59" s="44" t="s">
        <v>762</v>
      </c>
      <c r="C59" s="15">
        <f t="shared" si="3"/>
        <v>8</v>
      </c>
      <c r="D59" s="45">
        <v>3</v>
      </c>
      <c r="E59" s="45"/>
      <c r="F59" s="45"/>
      <c r="G59" s="45"/>
      <c r="H59" s="45"/>
      <c r="I59" s="45"/>
      <c r="J59" s="45"/>
      <c r="K59" s="45"/>
      <c r="L59" s="51">
        <v>4</v>
      </c>
      <c r="M59" s="45"/>
      <c r="N59" s="45"/>
      <c r="O59" s="45"/>
      <c r="P59" s="45"/>
      <c r="Q59" s="45">
        <v>1</v>
      </c>
      <c r="R59" s="45"/>
      <c r="S59" s="9">
        <f t="shared" si="1"/>
        <v>57</v>
      </c>
      <c r="T59" s="13"/>
    </row>
    <row r="60" spans="1:20" ht="15" thickBot="1">
      <c r="A60" s="9">
        <f t="shared" si="2"/>
        <v>58</v>
      </c>
      <c r="B60" s="44" t="s">
        <v>281</v>
      </c>
      <c r="C60" s="15">
        <f t="shared" si="3"/>
        <v>0</v>
      </c>
      <c r="D60" s="45"/>
      <c r="E60" s="45"/>
      <c r="F60" s="45"/>
      <c r="G60" s="45"/>
      <c r="H60" s="45"/>
      <c r="I60" s="45"/>
      <c r="J60" s="45"/>
      <c r="K60" s="45"/>
      <c r="L60" s="51"/>
      <c r="M60" s="45"/>
      <c r="N60" s="45"/>
      <c r="O60" s="45"/>
      <c r="P60" s="45"/>
      <c r="Q60" s="45"/>
      <c r="R60" s="45"/>
      <c r="S60" s="9">
        <f t="shared" si="1"/>
        <v>58</v>
      </c>
      <c r="T60" s="13"/>
    </row>
    <row r="61" spans="1:20" ht="15" thickBot="1">
      <c r="A61" s="9">
        <f t="shared" si="2"/>
        <v>59</v>
      </c>
      <c r="B61" s="44" t="s">
        <v>763</v>
      </c>
      <c r="C61" s="15">
        <f t="shared" si="3"/>
        <v>0</v>
      </c>
      <c r="D61" s="45"/>
      <c r="E61" s="45"/>
      <c r="F61" s="45"/>
      <c r="G61" s="45"/>
      <c r="H61" s="45"/>
      <c r="I61" s="45"/>
      <c r="J61" s="45"/>
      <c r="K61" s="45"/>
      <c r="L61" s="51"/>
      <c r="M61" s="45"/>
      <c r="N61" s="45"/>
      <c r="O61" s="45"/>
      <c r="P61" s="45"/>
      <c r="Q61" s="45"/>
      <c r="R61" s="45"/>
      <c r="S61" s="9">
        <f t="shared" si="1"/>
        <v>59</v>
      </c>
      <c r="T61" s="13"/>
    </row>
    <row r="62" spans="1:20" ht="15" thickBot="1">
      <c r="A62" s="9">
        <f t="shared" si="2"/>
        <v>60</v>
      </c>
      <c r="B62" s="44" t="s">
        <v>282</v>
      </c>
      <c r="C62" s="15">
        <f t="shared" si="3"/>
        <v>0</v>
      </c>
      <c r="D62" s="45"/>
      <c r="E62" s="45"/>
      <c r="F62" s="45"/>
      <c r="G62" s="45"/>
      <c r="H62" s="45"/>
      <c r="I62" s="45"/>
      <c r="J62" s="45"/>
      <c r="K62" s="45"/>
      <c r="L62" s="51"/>
      <c r="M62" s="45"/>
      <c r="N62" s="45"/>
      <c r="O62" s="45"/>
      <c r="P62" s="45"/>
      <c r="Q62" s="45"/>
      <c r="R62" s="45"/>
      <c r="S62" s="9">
        <f t="shared" si="1"/>
        <v>60</v>
      </c>
      <c r="T62" s="13"/>
    </row>
    <row r="63" spans="1:20" ht="15" thickBot="1">
      <c r="A63" s="9">
        <f t="shared" si="2"/>
        <v>61</v>
      </c>
      <c r="B63" s="44" t="s">
        <v>764</v>
      </c>
      <c r="C63" s="15">
        <f t="shared" si="3"/>
        <v>0</v>
      </c>
      <c r="D63" s="45"/>
      <c r="E63" s="45"/>
      <c r="F63" s="45"/>
      <c r="G63" s="45"/>
      <c r="H63" s="45"/>
      <c r="I63" s="45"/>
      <c r="J63" s="45"/>
      <c r="K63" s="45"/>
      <c r="L63" s="51"/>
      <c r="M63" s="45"/>
      <c r="N63" s="45"/>
      <c r="O63" s="45"/>
      <c r="P63" s="45"/>
      <c r="Q63" s="45"/>
      <c r="R63" s="45"/>
      <c r="S63" s="9">
        <f t="shared" si="1"/>
        <v>61</v>
      </c>
      <c r="T63" s="13"/>
    </row>
    <row r="64" spans="1:20" ht="15" thickBot="1">
      <c r="A64" s="9">
        <f t="shared" si="2"/>
        <v>62</v>
      </c>
      <c r="B64" s="44" t="s">
        <v>844</v>
      </c>
      <c r="C64" s="15">
        <f t="shared" si="3"/>
        <v>2</v>
      </c>
      <c r="D64" s="45"/>
      <c r="E64" s="45"/>
      <c r="F64" s="45"/>
      <c r="G64" s="45"/>
      <c r="H64" s="45">
        <v>1</v>
      </c>
      <c r="I64" s="45"/>
      <c r="J64" s="45"/>
      <c r="K64" s="45"/>
      <c r="L64" s="51"/>
      <c r="M64" s="45"/>
      <c r="N64" s="45"/>
      <c r="O64" s="45"/>
      <c r="P64" s="45"/>
      <c r="Q64" s="45">
        <v>1</v>
      </c>
      <c r="R64" s="45"/>
      <c r="S64" s="9">
        <f t="shared" si="1"/>
        <v>62</v>
      </c>
      <c r="T64" s="13"/>
    </row>
    <row r="65" spans="1:20" ht="15" thickBot="1">
      <c r="A65" s="9">
        <f t="shared" si="2"/>
        <v>63</v>
      </c>
      <c r="B65" s="44" t="s">
        <v>765</v>
      </c>
      <c r="C65" s="15">
        <f t="shared" si="3"/>
        <v>0</v>
      </c>
      <c r="D65" s="45"/>
      <c r="E65" s="45"/>
      <c r="F65" s="45"/>
      <c r="G65" s="45"/>
      <c r="H65" s="45"/>
      <c r="I65" s="45"/>
      <c r="J65" s="45"/>
      <c r="K65" s="45"/>
      <c r="L65" s="51"/>
      <c r="M65" s="45"/>
      <c r="N65" s="45"/>
      <c r="O65" s="45"/>
      <c r="P65" s="45"/>
      <c r="Q65" s="45"/>
      <c r="R65" s="45"/>
      <c r="S65" s="9">
        <f t="shared" si="1"/>
        <v>63</v>
      </c>
      <c r="T65" s="13"/>
    </row>
    <row r="66" spans="1:20" ht="15" thickBot="1">
      <c r="A66" s="9">
        <f t="shared" si="2"/>
        <v>64</v>
      </c>
      <c r="B66" s="44" t="s">
        <v>283</v>
      </c>
      <c r="C66" s="15">
        <f t="shared" si="3"/>
        <v>0</v>
      </c>
      <c r="D66" s="45"/>
      <c r="E66" s="45"/>
      <c r="F66" s="45"/>
      <c r="G66" s="45"/>
      <c r="H66" s="45"/>
      <c r="I66" s="45"/>
      <c r="J66" s="45"/>
      <c r="K66" s="45"/>
      <c r="L66" s="51"/>
      <c r="M66" s="45"/>
      <c r="N66" s="45"/>
      <c r="O66" s="45"/>
      <c r="P66" s="45"/>
      <c r="Q66" s="45"/>
      <c r="R66" s="45"/>
      <c r="S66" s="9">
        <f t="shared" si="1"/>
        <v>64</v>
      </c>
      <c r="T66" s="13"/>
    </row>
    <row r="67" spans="1:20" ht="15" thickBot="1">
      <c r="A67" s="9">
        <f t="shared" si="2"/>
        <v>65</v>
      </c>
      <c r="B67" s="44" t="s">
        <v>284</v>
      </c>
      <c r="C67" s="15">
        <f t="shared" ref="C67:C75" si="4">SUM(D67:S67)-S67</f>
        <v>0</v>
      </c>
      <c r="D67" s="45"/>
      <c r="E67" s="45"/>
      <c r="F67" s="45"/>
      <c r="G67" s="45"/>
      <c r="H67" s="45"/>
      <c r="I67" s="45"/>
      <c r="J67" s="45"/>
      <c r="K67" s="45"/>
      <c r="L67" s="51"/>
      <c r="M67" s="45"/>
      <c r="N67" s="45"/>
      <c r="O67" s="45"/>
      <c r="P67" s="45"/>
      <c r="Q67" s="45"/>
      <c r="R67" s="45"/>
      <c r="S67" s="9">
        <f t="shared" ref="S67:S75" si="5">A67</f>
        <v>65</v>
      </c>
      <c r="T67" s="13"/>
    </row>
    <row r="68" spans="1:20" ht="15" thickBot="1">
      <c r="A68" s="9">
        <f t="shared" ref="A68:A75" si="6">A67+1</f>
        <v>66</v>
      </c>
      <c r="B68" s="44" t="s">
        <v>285</v>
      </c>
      <c r="C68" s="15">
        <f t="shared" si="4"/>
        <v>1</v>
      </c>
      <c r="D68" s="45"/>
      <c r="E68" s="45"/>
      <c r="F68" s="45">
        <v>1</v>
      </c>
      <c r="G68" s="45"/>
      <c r="H68" s="45"/>
      <c r="I68" s="45"/>
      <c r="J68" s="45"/>
      <c r="K68" s="45"/>
      <c r="L68" s="51"/>
      <c r="M68" s="45"/>
      <c r="N68" s="45"/>
      <c r="O68" s="45"/>
      <c r="P68" s="45"/>
      <c r="Q68" s="45"/>
      <c r="R68" s="45"/>
      <c r="S68" s="9">
        <f t="shared" si="5"/>
        <v>66</v>
      </c>
      <c r="T68" s="13"/>
    </row>
    <row r="69" spans="1:20" ht="15" thickBot="1">
      <c r="A69" s="9">
        <f t="shared" si="6"/>
        <v>67</v>
      </c>
      <c r="B69" s="44" t="s">
        <v>286</v>
      </c>
      <c r="C69" s="15">
        <f t="shared" si="4"/>
        <v>0</v>
      </c>
      <c r="D69" s="45"/>
      <c r="E69" s="45"/>
      <c r="F69" s="45"/>
      <c r="G69" s="45"/>
      <c r="H69" s="45"/>
      <c r="I69" s="45"/>
      <c r="J69" s="45"/>
      <c r="K69" s="45"/>
      <c r="L69" s="51"/>
      <c r="M69" s="45"/>
      <c r="N69" s="45"/>
      <c r="O69" s="45"/>
      <c r="P69" s="45"/>
      <c r="Q69" s="45"/>
      <c r="R69" s="45"/>
      <c r="S69" s="9">
        <f t="shared" si="5"/>
        <v>67</v>
      </c>
      <c r="T69" s="13"/>
    </row>
    <row r="70" spans="1:20" ht="15" thickBot="1">
      <c r="A70" s="9">
        <f t="shared" si="6"/>
        <v>68</v>
      </c>
      <c r="B70" s="44" t="s">
        <v>766</v>
      </c>
      <c r="C70" s="15">
        <f t="shared" si="4"/>
        <v>0</v>
      </c>
      <c r="D70" s="45"/>
      <c r="E70" s="45"/>
      <c r="F70" s="45"/>
      <c r="G70" s="45"/>
      <c r="H70" s="45"/>
      <c r="I70" s="45"/>
      <c r="J70" s="45"/>
      <c r="K70" s="45"/>
      <c r="L70" s="51"/>
      <c r="M70" s="45"/>
      <c r="N70" s="45"/>
      <c r="O70" s="45"/>
      <c r="P70" s="45"/>
      <c r="Q70" s="45"/>
      <c r="R70" s="45"/>
      <c r="S70" s="9">
        <f t="shared" si="5"/>
        <v>68</v>
      </c>
      <c r="T70" s="13"/>
    </row>
    <row r="71" spans="1:20" ht="15" thickBot="1">
      <c r="A71" s="9">
        <f t="shared" si="6"/>
        <v>69</v>
      </c>
      <c r="B71" s="44" t="s">
        <v>767</v>
      </c>
      <c r="C71" s="15">
        <f t="shared" si="4"/>
        <v>5</v>
      </c>
      <c r="D71" s="45"/>
      <c r="E71" s="45"/>
      <c r="F71" s="45"/>
      <c r="G71" s="45"/>
      <c r="H71" s="45"/>
      <c r="I71" s="45"/>
      <c r="J71" s="45"/>
      <c r="K71" s="45"/>
      <c r="L71" s="51">
        <v>3</v>
      </c>
      <c r="M71" s="45">
        <v>1</v>
      </c>
      <c r="N71" s="45"/>
      <c r="O71" s="45"/>
      <c r="P71" s="45">
        <v>1</v>
      </c>
      <c r="Q71" s="45"/>
      <c r="R71" s="45"/>
      <c r="S71" s="9">
        <f t="shared" si="5"/>
        <v>69</v>
      </c>
      <c r="T71" s="13"/>
    </row>
    <row r="72" spans="1:20" ht="15" thickBot="1">
      <c r="A72" s="9">
        <f t="shared" si="6"/>
        <v>70</v>
      </c>
      <c r="B72" s="44" t="s">
        <v>768</v>
      </c>
      <c r="C72" s="15">
        <f t="shared" si="4"/>
        <v>4</v>
      </c>
      <c r="D72" s="45"/>
      <c r="E72" s="45">
        <v>4</v>
      </c>
      <c r="F72" s="45"/>
      <c r="G72" s="45"/>
      <c r="H72" s="45"/>
      <c r="I72" s="45"/>
      <c r="J72" s="45"/>
      <c r="K72" s="45"/>
      <c r="L72" s="51"/>
      <c r="M72" s="45"/>
      <c r="N72" s="45"/>
      <c r="O72" s="45"/>
      <c r="P72" s="45"/>
      <c r="Q72" s="45"/>
      <c r="R72" s="45"/>
      <c r="S72" s="9">
        <f t="shared" si="5"/>
        <v>70</v>
      </c>
      <c r="T72" s="13"/>
    </row>
    <row r="73" spans="1:20" ht="15" thickBot="1">
      <c r="A73" s="9">
        <f t="shared" si="6"/>
        <v>71</v>
      </c>
      <c r="B73" s="44" t="s">
        <v>287</v>
      </c>
      <c r="C73" s="15">
        <f t="shared" si="4"/>
        <v>1</v>
      </c>
      <c r="D73" s="45"/>
      <c r="E73" s="45"/>
      <c r="F73" s="45">
        <v>1</v>
      </c>
      <c r="G73" s="45"/>
      <c r="H73" s="45"/>
      <c r="I73" s="45"/>
      <c r="J73" s="45"/>
      <c r="K73" s="45"/>
      <c r="L73" s="51"/>
      <c r="M73" s="45"/>
      <c r="N73" s="45"/>
      <c r="O73" s="45"/>
      <c r="P73" s="45"/>
      <c r="Q73" s="45"/>
      <c r="R73" s="45"/>
      <c r="S73" s="9">
        <f t="shared" si="5"/>
        <v>71</v>
      </c>
      <c r="T73" s="13"/>
    </row>
    <row r="74" spans="1:20" ht="15" thickBot="1">
      <c r="A74" s="9">
        <f t="shared" si="6"/>
        <v>72</v>
      </c>
      <c r="B74" s="44" t="s">
        <v>769</v>
      </c>
      <c r="C74" s="15">
        <f t="shared" si="4"/>
        <v>0</v>
      </c>
      <c r="D74" s="45"/>
      <c r="E74" s="45"/>
      <c r="F74" s="45"/>
      <c r="G74" s="45"/>
      <c r="H74" s="45"/>
      <c r="I74" s="45"/>
      <c r="J74" s="45"/>
      <c r="K74" s="45"/>
      <c r="L74" s="51"/>
      <c r="M74" s="45"/>
      <c r="N74" s="45"/>
      <c r="O74" s="45"/>
      <c r="P74" s="45"/>
      <c r="Q74" s="45"/>
      <c r="R74" s="45"/>
      <c r="S74" s="9">
        <f t="shared" si="5"/>
        <v>72</v>
      </c>
      <c r="T74" s="13"/>
    </row>
    <row r="75" spans="1:20" ht="15" thickBot="1">
      <c r="A75" s="9">
        <f t="shared" si="6"/>
        <v>73</v>
      </c>
      <c r="B75" s="44" t="s">
        <v>770</v>
      </c>
      <c r="C75" s="15">
        <f t="shared" si="4"/>
        <v>0</v>
      </c>
      <c r="D75" s="45"/>
      <c r="E75" s="45"/>
      <c r="F75" s="45"/>
      <c r="G75" s="45"/>
      <c r="H75" s="45"/>
      <c r="I75" s="45"/>
      <c r="J75" s="45"/>
      <c r="K75" s="45"/>
      <c r="L75" s="51"/>
      <c r="M75" s="45"/>
      <c r="N75" s="45"/>
      <c r="O75" s="45"/>
      <c r="P75" s="45"/>
      <c r="Q75" s="45"/>
      <c r="R75" s="45"/>
      <c r="S75" s="9">
        <f t="shared" si="5"/>
        <v>73</v>
      </c>
      <c r="T75" s="13"/>
    </row>
    <row r="77" spans="1:20">
      <c r="B77" s="17" t="s">
        <v>748</v>
      </c>
      <c r="C77" s="12">
        <f t="shared" ref="C77:R77" si="7">SUM(C3:C75)</f>
        <v>158</v>
      </c>
      <c r="D77" s="7">
        <f t="shared" si="7"/>
        <v>20</v>
      </c>
      <c r="E77" s="7">
        <f t="shared" si="7"/>
        <v>30</v>
      </c>
      <c r="F77" s="7">
        <f t="shared" si="7"/>
        <v>15</v>
      </c>
      <c r="G77" s="7">
        <f t="shared" si="7"/>
        <v>0</v>
      </c>
      <c r="H77" s="7">
        <f t="shared" si="7"/>
        <v>15</v>
      </c>
      <c r="I77" s="7">
        <f t="shared" si="7"/>
        <v>13</v>
      </c>
      <c r="J77" s="7">
        <f t="shared" si="7"/>
        <v>7</v>
      </c>
      <c r="K77" s="7">
        <f t="shared" si="7"/>
        <v>0</v>
      </c>
      <c r="L77" s="7">
        <f t="shared" si="7"/>
        <v>24</v>
      </c>
      <c r="M77" s="7">
        <f t="shared" si="7"/>
        <v>1</v>
      </c>
      <c r="N77" s="7">
        <f t="shared" si="7"/>
        <v>0</v>
      </c>
      <c r="O77" s="7">
        <f t="shared" si="7"/>
        <v>2</v>
      </c>
      <c r="P77" s="7">
        <f t="shared" si="7"/>
        <v>1</v>
      </c>
      <c r="Q77" s="7">
        <f t="shared" si="7"/>
        <v>6</v>
      </c>
      <c r="R77" s="7">
        <f t="shared" si="7"/>
        <v>24</v>
      </c>
    </row>
  </sheetData>
  <sheetCalcPr fullCalcOnLoad="1"/>
  <sheetProtection password="8900" sheet="1" scenarios="1" insertColumns="0" deleteColumns="0"/>
  <mergeCells count="4">
    <mergeCell ref="D1:I1"/>
    <mergeCell ref="A2:B2"/>
    <mergeCell ref="B1:C1"/>
    <mergeCell ref="T4:T7"/>
  </mergeCells>
  <phoneticPr fontId="4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T141"/>
  <sheetViews>
    <sheetView showZeros="0" zoomScale="75" workbookViewId="0">
      <pane xSplit="3" ySplit="2" topLeftCell="M127" activePane="bottomRight" state="frozen"/>
      <selection activeCell="N23" sqref="N23"/>
      <selection pane="topRight" activeCell="N23" sqref="N23"/>
      <selection pane="bottomLeft" activeCell="N23" sqref="N23"/>
      <selection pane="bottomRight" activeCell="R148" sqref="R148"/>
    </sheetView>
  </sheetViews>
  <sheetFormatPr defaultColWidth="10.7109375" defaultRowHeight="12.75"/>
  <cols>
    <col min="1" max="1" width="4.7109375" style="6" bestFit="1" customWidth="1"/>
    <col min="2" max="2" width="48.85546875" style="6" bestFit="1" customWidth="1"/>
    <col min="3" max="3" width="8.7109375" style="6" bestFit="1" customWidth="1"/>
    <col min="4" max="18" width="10.7109375" style="3"/>
    <col min="19" max="19" width="4.7109375" style="6" bestFit="1" customWidth="1"/>
    <col min="20" max="20" width="21.7109375" style="5" bestFit="1" customWidth="1"/>
    <col min="21" max="16384" width="10.7109375" style="6"/>
  </cols>
  <sheetData>
    <row r="1" spans="1:20" s="5" customFormat="1" ht="27.6" customHeight="1">
      <c r="B1" s="68" t="s">
        <v>25</v>
      </c>
      <c r="C1" s="68"/>
      <c r="D1" s="72" t="str">
        <f>ΣΥΝΟΛΟ!D2</f>
        <v>ΝΟΜΟΥ ΚΥΚΛΑΔΩΝ</v>
      </c>
      <c r="E1" s="72"/>
      <c r="F1" s="72"/>
      <c r="G1" s="72"/>
      <c r="H1" s="72"/>
      <c r="I1" s="72"/>
      <c r="J1" s="21"/>
      <c r="K1" s="21"/>
      <c r="L1" s="21"/>
      <c r="M1" s="21"/>
      <c r="N1" s="21"/>
      <c r="O1" s="21"/>
      <c r="P1" s="21"/>
      <c r="Q1" s="21"/>
      <c r="R1" s="21"/>
      <c r="S1" s="11"/>
    </row>
    <row r="2" spans="1:20" ht="54" customHeight="1" thickBot="1">
      <c r="A2" s="66" t="str">
        <f>VLOOKUP(5,ΣΥΝΔΥΑΣΜΟΙ!A:B,2,0)</f>
        <v>ΔΗΜΟΚΡΑΤΙΚΗ ΣΥΝΕΡΓΑΣΙΑ - ΑΝΕΞΑΡΤΗΤΕΣ ΚΙΝΗΣΕΙΣ ΕΚΠΑΙΔΕΥΤΙΚΩΝ Π.Ε.
ΔΗ.ΣΥ. / Α.Κ.Ε.</v>
      </c>
      <c r="B2" s="67"/>
      <c r="C2" s="14" t="s">
        <v>547</v>
      </c>
      <c r="D2" s="4" t="s">
        <v>506</v>
      </c>
      <c r="E2" s="4" t="s">
        <v>507</v>
      </c>
      <c r="F2" s="4" t="s">
        <v>508</v>
      </c>
      <c r="G2" s="4" t="s">
        <v>509</v>
      </c>
      <c r="H2" s="4" t="s">
        <v>510</v>
      </c>
      <c r="I2" s="4" t="s">
        <v>511</v>
      </c>
      <c r="J2" s="4" t="s">
        <v>512</v>
      </c>
      <c r="K2" s="4" t="s">
        <v>513</v>
      </c>
      <c r="L2" s="4" t="s">
        <v>514</v>
      </c>
      <c r="M2" s="4" t="s">
        <v>515</v>
      </c>
      <c r="N2" s="4" t="s">
        <v>516</v>
      </c>
      <c r="O2" s="4" t="s">
        <v>517</v>
      </c>
      <c r="P2" s="4" t="s">
        <v>518</v>
      </c>
      <c r="Q2" s="4" t="s">
        <v>520</v>
      </c>
      <c r="R2" s="4" t="s">
        <v>521</v>
      </c>
      <c r="S2" s="8" t="s">
        <v>544</v>
      </c>
      <c r="T2" s="46" t="s">
        <v>545</v>
      </c>
    </row>
    <row r="3" spans="1:20" ht="15" thickBot="1">
      <c r="A3" s="9">
        <v>1</v>
      </c>
      <c r="B3" s="44" t="s">
        <v>1032</v>
      </c>
      <c r="C3" s="15">
        <f t="shared" ref="C3:C34" si="0">SUM(D3:S3)-S3</f>
        <v>2</v>
      </c>
      <c r="D3" s="45"/>
      <c r="E3" s="45"/>
      <c r="F3" s="45"/>
      <c r="G3" s="45"/>
      <c r="H3" s="45"/>
      <c r="I3" s="45"/>
      <c r="J3" s="45"/>
      <c r="K3" s="45"/>
      <c r="L3" s="50">
        <v>1</v>
      </c>
      <c r="M3" s="45"/>
      <c r="N3" s="45"/>
      <c r="O3" s="45"/>
      <c r="P3" s="45"/>
      <c r="Q3" s="45"/>
      <c r="R3" s="45">
        <v>1</v>
      </c>
      <c r="S3" s="9">
        <f t="shared" ref="S3:S66" si="1">A3</f>
        <v>1</v>
      </c>
      <c r="T3" s="13"/>
    </row>
    <row r="4" spans="1:20" ht="15" thickBot="1">
      <c r="A4" s="9">
        <f t="shared" ref="A4:A67" si="2">A3+1</f>
        <v>2</v>
      </c>
      <c r="B4" s="44" t="s">
        <v>1033</v>
      </c>
      <c r="C4" s="15">
        <f t="shared" si="0"/>
        <v>1</v>
      </c>
      <c r="D4" s="45"/>
      <c r="E4" s="45"/>
      <c r="F4" s="45"/>
      <c r="G4" s="45"/>
      <c r="H4" s="45"/>
      <c r="I4" s="45"/>
      <c r="J4" s="45"/>
      <c r="K4" s="45"/>
      <c r="L4" s="51"/>
      <c r="M4" s="45"/>
      <c r="N4" s="45"/>
      <c r="O4" s="45"/>
      <c r="P4" s="45"/>
      <c r="Q4" s="45"/>
      <c r="R4" s="45">
        <v>1</v>
      </c>
      <c r="S4" s="9">
        <f t="shared" si="1"/>
        <v>2</v>
      </c>
      <c r="T4" s="64" t="s">
        <v>90</v>
      </c>
    </row>
    <row r="5" spans="1:20" ht="15" thickBot="1">
      <c r="A5" s="9">
        <f t="shared" si="2"/>
        <v>3</v>
      </c>
      <c r="B5" s="44" t="s">
        <v>288</v>
      </c>
      <c r="C5" s="15">
        <f t="shared" si="0"/>
        <v>1</v>
      </c>
      <c r="D5" s="45"/>
      <c r="E5" s="45"/>
      <c r="F5" s="45"/>
      <c r="G5" s="45"/>
      <c r="H5" s="45"/>
      <c r="I5" s="45"/>
      <c r="J5" s="45"/>
      <c r="K5" s="45"/>
      <c r="L5" s="51">
        <v>1</v>
      </c>
      <c r="M5" s="45"/>
      <c r="N5" s="45"/>
      <c r="O5" s="45"/>
      <c r="P5" s="45"/>
      <c r="Q5" s="45"/>
      <c r="R5" s="45"/>
      <c r="S5" s="9">
        <f t="shared" si="1"/>
        <v>3</v>
      </c>
      <c r="T5" s="64"/>
    </row>
    <row r="6" spans="1:20" ht="15" thickBot="1">
      <c r="A6" s="9">
        <f t="shared" si="2"/>
        <v>4</v>
      </c>
      <c r="B6" s="44" t="s">
        <v>1034</v>
      </c>
      <c r="C6" s="15">
        <f t="shared" si="0"/>
        <v>0</v>
      </c>
      <c r="D6" s="45"/>
      <c r="E6" s="45"/>
      <c r="F6" s="45"/>
      <c r="G6" s="45"/>
      <c r="H6" s="45"/>
      <c r="I6" s="45"/>
      <c r="J6" s="45"/>
      <c r="K6" s="45"/>
      <c r="L6" s="51"/>
      <c r="M6" s="45"/>
      <c r="N6" s="45"/>
      <c r="O6" s="45"/>
      <c r="P6" s="45"/>
      <c r="Q6" s="45"/>
      <c r="R6" s="45"/>
      <c r="S6" s="9">
        <f t="shared" si="1"/>
        <v>4</v>
      </c>
      <c r="T6" s="64"/>
    </row>
    <row r="7" spans="1:20" ht="15" thickBot="1">
      <c r="A7" s="9">
        <f t="shared" si="2"/>
        <v>5</v>
      </c>
      <c r="B7" s="44" t="s">
        <v>1035</v>
      </c>
      <c r="C7" s="15">
        <f t="shared" si="0"/>
        <v>32</v>
      </c>
      <c r="D7" s="45"/>
      <c r="E7" s="45">
        <v>2</v>
      </c>
      <c r="F7" s="45"/>
      <c r="G7" s="45"/>
      <c r="H7" s="45"/>
      <c r="I7" s="45"/>
      <c r="J7" s="45"/>
      <c r="K7" s="45"/>
      <c r="L7" s="51"/>
      <c r="M7" s="45"/>
      <c r="N7" s="45"/>
      <c r="O7" s="45"/>
      <c r="P7" s="45"/>
      <c r="Q7" s="45">
        <v>30</v>
      </c>
      <c r="R7" s="45"/>
      <c r="S7" s="9">
        <f t="shared" si="1"/>
        <v>5</v>
      </c>
      <c r="T7" s="64"/>
    </row>
    <row r="8" spans="1:20" ht="15" thickBot="1">
      <c r="A8" s="9">
        <f t="shared" si="2"/>
        <v>6</v>
      </c>
      <c r="B8" s="44" t="s">
        <v>289</v>
      </c>
      <c r="C8" s="15">
        <f t="shared" si="0"/>
        <v>1</v>
      </c>
      <c r="D8" s="45"/>
      <c r="E8" s="45">
        <v>1</v>
      </c>
      <c r="F8" s="45"/>
      <c r="G8" s="45"/>
      <c r="H8" s="45"/>
      <c r="I8" s="45"/>
      <c r="J8" s="45"/>
      <c r="K8" s="45"/>
      <c r="L8" s="51"/>
      <c r="M8" s="45"/>
      <c r="N8" s="45"/>
      <c r="O8" s="45"/>
      <c r="P8" s="45"/>
      <c r="Q8" s="45"/>
      <c r="R8" s="45"/>
      <c r="S8" s="9">
        <f t="shared" si="1"/>
        <v>6</v>
      </c>
      <c r="T8" s="13"/>
    </row>
    <row r="9" spans="1:20" ht="15" thickBot="1">
      <c r="A9" s="9">
        <f t="shared" si="2"/>
        <v>7</v>
      </c>
      <c r="B9" s="44" t="s">
        <v>290</v>
      </c>
      <c r="C9" s="15">
        <f t="shared" si="0"/>
        <v>1</v>
      </c>
      <c r="D9" s="45"/>
      <c r="E9" s="45"/>
      <c r="F9" s="45"/>
      <c r="G9" s="45"/>
      <c r="H9" s="45"/>
      <c r="I9" s="45"/>
      <c r="J9" s="45"/>
      <c r="K9" s="45"/>
      <c r="L9" s="51">
        <v>1</v>
      </c>
      <c r="M9" s="45"/>
      <c r="N9" s="45"/>
      <c r="O9" s="45"/>
      <c r="P9" s="45"/>
      <c r="Q9" s="45"/>
      <c r="R9" s="45"/>
      <c r="S9" s="9">
        <f t="shared" si="1"/>
        <v>7</v>
      </c>
      <c r="T9" s="13"/>
    </row>
    <row r="10" spans="1:20" ht="15" thickBot="1">
      <c r="A10" s="9">
        <f t="shared" si="2"/>
        <v>8</v>
      </c>
      <c r="B10" s="44" t="s">
        <v>291</v>
      </c>
      <c r="C10" s="15">
        <f t="shared" si="0"/>
        <v>4</v>
      </c>
      <c r="D10" s="45">
        <v>2</v>
      </c>
      <c r="E10" s="45"/>
      <c r="F10" s="45"/>
      <c r="G10" s="45"/>
      <c r="H10" s="45"/>
      <c r="I10" s="45"/>
      <c r="J10" s="45"/>
      <c r="K10" s="45"/>
      <c r="L10" s="51"/>
      <c r="M10" s="45"/>
      <c r="N10" s="45"/>
      <c r="O10" s="45"/>
      <c r="P10" s="45"/>
      <c r="Q10" s="45"/>
      <c r="R10" s="45">
        <v>2</v>
      </c>
      <c r="S10" s="9">
        <f t="shared" si="1"/>
        <v>8</v>
      </c>
      <c r="T10" s="13"/>
    </row>
    <row r="11" spans="1:20" ht="15" thickBot="1">
      <c r="A11" s="9">
        <f t="shared" si="2"/>
        <v>9</v>
      </c>
      <c r="B11" s="44" t="s">
        <v>292</v>
      </c>
      <c r="C11" s="15">
        <f t="shared" si="0"/>
        <v>0</v>
      </c>
      <c r="D11" s="45"/>
      <c r="E11" s="45"/>
      <c r="F11" s="45"/>
      <c r="G11" s="45"/>
      <c r="H11" s="45"/>
      <c r="I11" s="45"/>
      <c r="J11" s="45"/>
      <c r="K11" s="45"/>
      <c r="L11" s="51"/>
      <c r="M11" s="45"/>
      <c r="N11" s="45"/>
      <c r="O11" s="45"/>
      <c r="P11" s="45"/>
      <c r="Q11" s="45"/>
      <c r="R11" s="45"/>
      <c r="S11" s="9">
        <f t="shared" si="1"/>
        <v>9</v>
      </c>
      <c r="T11" s="13"/>
    </row>
    <row r="12" spans="1:20" ht="15" thickBot="1">
      <c r="A12" s="9">
        <f t="shared" si="2"/>
        <v>10</v>
      </c>
      <c r="B12" s="44" t="s">
        <v>293</v>
      </c>
      <c r="C12" s="15">
        <f t="shared" si="0"/>
        <v>0</v>
      </c>
      <c r="D12" s="45"/>
      <c r="E12" s="45"/>
      <c r="F12" s="45"/>
      <c r="G12" s="45"/>
      <c r="H12" s="45"/>
      <c r="I12" s="45"/>
      <c r="J12" s="45"/>
      <c r="K12" s="45"/>
      <c r="L12" s="51"/>
      <c r="M12" s="45"/>
      <c r="N12" s="45"/>
      <c r="O12" s="45"/>
      <c r="P12" s="45"/>
      <c r="Q12" s="45"/>
      <c r="R12" s="45"/>
      <c r="S12" s="9">
        <f t="shared" si="1"/>
        <v>10</v>
      </c>
      <c r="T12" s="13"/>
    </row>
    <row r="13" spans="1:20" ht="15" thickBot="1">
      <c r="A13" s="9">
        <f t="shared" si="2"/>
        <v>11</v>
      </c>
      <c r="B13" s="44" t="s">
        <v>294</v>
      </c>
      <c r="C13" s="15">
        <f t="shared" si="0"/>
        <v>1</v>
      </c>
      <c r="D13" s="45"/>
      <c r="E13" s="45"/>
      <c r="F13" s="45"/>
      <c r="G13" s="45"/>
      <c r="H13" s="45"/>
      <c r="I13" s="45"/>
      <c r="J13" s="45"/>
      <c r="K13" s="45"/>
      <c r="L13" s="51">
        <v>1</v>
      </c>
      <c r="M13" s="45"/>
      <c r="N13" s="45"/>
      <c r="O13" s="45"/>
      <c r="P13" s="45"/>
      <c r="Q13" s="45"/>
      <c r="R13" s="45"/>
      <c r="S13" s="9">
        <f t="shared" si="1"/>
        <v>11</v>
      </c>
      <c r="T13" s="13"/>
    </row>
    <row r="14" spans="1:20" ht="15" thickBot="1">
      <c r="A14" s="9">
        <f t="shared" si="2"/>
        <v>12</v>
      </c>
      <c r="B14" s="44" t="s">
        <v>1036</v>
      </c>
      <c r="C14" s="15">
        <f t="shared" si="0"/>
        <v>0</v>
      </c>
      <c r="D14" s="45"/>
      <c r="E14" s="45"/>
      <c r="F14" s="45"/>
      <c r="G14" s="45"/>
      <c r="H14" s="45"/>
      <c r="I14" s="45"/>
      <c r="J14" s="45"/>
      <c r="K14" s="45"/>
      <c r="L14" s="51"/>
      <c r="M14" s="45"/>
      <c r="N14" s="45"/>
      <c r="O14" s="45"/>
      <c r="P14" s="45"/>
      <c r="Q14" s="45"/>
      <c r="R14" s="45"/>
      <c r="S14" s="9">
        <f t="shared" si="1"/>
        <v>12</v>
      </c>
      <c r="T14" s="13"/>
    </row>
    <row r="15" spans="1:20" ht="15" thickBot="1">
      <c r="A15" s="9">
        <f t="shared" si="2"/>
        <v>13</v>
      </c>
      <c r="B15" s="44" t="s">
        <v>1037</v>
      </c>
      <c r="C15" s="15">
        <f t="shared" si="0"/>
        <v>0</v>
      </c>
      <c r="D15" s="45"/>
      <c r="E15" s="45"/>
      <c r="F15" s="45"/>
      <c r="G15" s="45"/>
      <c r="H15" s="45"/>
      <c r="I15" s="45"/>
      <c r="J15" s="45"/>
      <c r="K15" s="45"/>
      <c r="L15" s="51"/>
      <c r="M15" s="45"/>
      <c r="N15" s="45"/>
      <c r="O15" s="45"/>
      <c r="P15" s="45"/>
      <c r="Q15" s="45"/>
      <c r="R15" s="45"/>
      <c r="S15" s="9">
        <f t="shared" si="1"/>
        <v>13</v>
      </c>
      <c r="T15" s="13"/>
    </row>
    <row r="16" spans="1:20" ht="15" thickBot="1">
      <c r="A16" s="9">
        <f t="shared" si="2"/>
        <v>14</v>
      </c>
      <c r="B16" s="44" t="s">
        <v>295</v>
      </c>
      <c r="C16" s="15">
        <f t="shared" si="0"/>
        <v>0</v>
      </c>
      <c r="D16" s="45"/>
      <c r="E16" s="45"/>
      <c r="F16" s="45"/>
      <c r="G16" s="45"/>
      <c r="H16" s="45"/>
      <c r="I16" s="45"/>
      <c r="J16" s="45"/>
      <c r="K16" s="45"/>
      <c r="L16" s="51"/>
      <c r="M16" s="45"/>
      <c r="N16" s="45"/>
      <c r="O16" s="45"/>
      <c r="P16" s="45"/>
      <c r="Q16" s="45"/>
      <c r="R16" s="45"/>
      <c r="S16" s="9">
        <f t="shared" si="1"/>
        <v>14</v>
      </c>
      <c r="T16" s="13"/>
    </row>
    <row r="17" spans="1:20" ht="15" thickBot="1">
      <c r="A17" s="9">
        <f t="shared" si="2"/>
        <v>15</v>
      </c>
      <c r="B17" s="44" t="s">
        <v>296</v>
      </c>
      <c r="C17" s="15">
        <f t="shared" si="0"/>
        <v>0</v>
      </c>
      <c r="D17" s="45"/>
      <c r="E17" s="45"/>
      <c r="F17" s="45"/>
      <c r="G17" s="45"/>
      <c r="H17" s="45"/>
      <c r="I17" s="45"/>
      <c r="J17" s="45"/>
      <c r="K17" s="45"/>
      <c r="L17" s="51"/>
      <c r="M17" s="45"/>
      <c r="N17" s="45"/>
      <c r="O17" s="45"/>
      <c r="P17" s="45"/>
      <c r="Q17" s="45"/>
      <c r="R17" s="45"/>
      <c r="S17" s="9">
        <f t="shared" si="1"/>
        <v>15</v>
      </c>
      <c r="T17" s="13"/>
    </row>
    <row r="18" spans="1:20" ht="15" thickBot="1">
      <c r="A18" s="9">
        <f t="shared" si="2"/>
        <v>16</v>
      </c>
      <c r="B18" s="44" t="s">
        <v>1038</v>
      </c>
      <c r="C18" s="15">
        <f t="shared" si="0"/>
        <v>1</v>
      </c>
      <c r="D18" s="45"/>
      <c r="E18" s="45"/>
      <c r="F18" s="45"/>
      <c r="G18" s="45"/>
      <c r="H18" s="45"/>
      <c r="I18" s="45"/>
      <c r="J18" s="45"/>
      <c r="K18" s="45"/>
      <c r="L18" s="51"/>
      <c r="M18" s="45"/>
      <c r="N18" s="45"/>
      <c r="O18" s="45"/>
      <c r="P18" s="45"/>
      <c r="Q18" s="45"/>
      <c r="R18" s="45">
        <v>1</v>
      </c>
      <c r="S18" s="9">
        <f t="shared" si="1"/>
        <v>16</v>
      </c>
      <c r="T18" s="13"/>
    </row>
    <row r="19" spans="1:20" ht="15" thickBot="1">
      <c r="A19" s="9">
        <f t="shared" si="2"/>
        <v>17</v>
      </c>
      <c r="B19" s="44" t="s">
        <v>297</v>
      </c>
      <c r="C19" s="15">
        <f t="shared" si="0"/>
        <v>0</v>
      </c>
      <c r="D19" s="45"/>
      <c r="E19" s="45"/>
      <c r="F19" s="45"/>
      <c r="G19" s="45"/>
      <c r="H19" s="45"/>
      <c r="I19" s="45"/>
      <c r="J19" s="45"/>
      <c r="K19" s="45"/>
      <c r="L19" s="51"/>
      <c r="M19" s="45"/>
      <c r="N19" s="45"/>
      <c r="O19" s="45"/>
      <c r="P19" s="45"/>
      <c r="Q19" s="45"/>
      <c r="R19" s="45"/>
      <c r="S19" s="9">
        <f t="shared" si="1"/>
        <v>17</v>
      </c>
      <c r="T19" s="13"/>
    </row>
    <row r="20" spans="1:20" ht="15" thickBot="1">
      <c r="A20" s="9">
        <f t="shared" si="2"/>
        <v>18</v>
      </c>
      <c r="B20" s="44" t="s">
        <v>298</v>
      </c>
      <c r="C20" s="15">
        <f t="shared" si="0"/>
        <v>1</v>
      </c>
      <c r="D20" s="45"/>
      <c r="E20" s="45"/>
      <c r="F20" s="45"/>
      <c r="G20" s="45"/>
      <c r="H20" s="45"/>
      <c r="I20" s="45"/>
      <c r="J20" s="45"/>
      <c r="K20" s="45"/>
      <c r="L20" s="51"/>
      <c r="M20" s="45"/>
      <c r="N20" s="45"/>
      <c r="O20" s="45"/>
      <c r="P20" s="45"/>
      <c r="Q20" s="45"/>
      <c r="R20" s="45">
        <v>1</v>
      </c>
      <c r="S20" s="9">
        <f t="shared" si="1"/>
        <v>18</v>
      </c>
      <c r="T20" s="13"/>
    </row>
    <row r="21" spans="1:20" ht="15" thickBot="1">
      <c r="A21" s="9">
        <f t="shared" si="2"/>
        <v>19</v>
      </c>
      <c r="B21" s="44" t="s">
        <v>299</v>
      </c>
      <c r="C21" s="15">
        <f t="shared" si="0"/>
        <v>0</v>
      </c>
      <c r="D21" s="48"/>
      <c r="E21" s="45"/>
      <c r="F21" s="45"/>
      <c r="G21" s="45"/>
      <c r="H21" s="45"/>
      <c r="I21" s="45"/>
      <c r="J21" s="45"/>
      <c r="K21" s="45"/>
      <c r="L21" s="51"/>
      <c r="M21" s="45"/>
      <c r="N21" s="45"/>
      <c r="O21" s="45"/>
      <c r="P21" s="45"/>
      <c r="Q21" s="45"/>
      <c r="R21" s="45"/>
      <c r="S21" s="9">
        <f t="shared" si="1"/>
        <v>19</v>
      </c>
      <c r="T21" s="13"/>
    </row>
    <row r="22" spans="1:20" ht="15" thickBot="1">
      <c r="A22" s="9">
        <f t="shared" si="2"/>
        <v>20</v>
      </c>
      <c r="B22" s="44" t="s">
        <v>300</v>
      </c>
      <c r="C22" s="15">
        <f t="shared" si="0"/>
        <v>7</v>
      </c>
      <c r="D22" s="45"/>
      <c r="E22" s="45"/>
      <c r="F22" s="45"/>
      <c r="G22" s="45"/>
      <c r="H22" s="45"/>
      <c r="I22" s="45"/>
      <c r="J22" s="45"/>
      <c r="K22" s="45"/>
      <c r="L22" s="51">
        <v>7</v>
      </c>
      <c r="M22" s="45"/>
      <c r="N22" s="45"/>
      <c r="O22" s="45"/>
      <c r="P22" s="45"/>
      <c r="Q22" s="45"/>
      <c r="R22" s="45"/>
      <c r="S22" s="9">
        <f t="shared" si="1"/>
        <v>20</v>
      </c>
      <c r="T22" s="13"/>
    </row>
    <row r="23" spans="1:20" ht="15" thickBot="1">
      <c r="A23" s="9">
        <f t="shared" si="2"/>
        <v>21</v>
      </c>
      <c r="B23" s="44" t="s">
        <v>301</v>
      </c>
      <c r="C23" s="15">
        <f t="shared" si="0"/>
        <v>1</v>
      </c>
      <c r="D23" s="45">
        <v>1</v>
      </c>
      <c r="E23" s="45"/>
      <c r="F23" s="45"/>
      <c r="G23" s="45"/>
      <c r="H23" s="45"/>
      <c r="I23" s="45"/>
      <c r="J23" s="45"/>
      <c r="K23" s="45"/>
      <c r="L23" s="51"/>
      <c r="M23" s="45"/>
      <c r="N23" s="45"/>
      <c r="O23" s="45"/>
      <c r="P23" s="45"/>
      <c r="Q23" s="45"/>
      <c r="R23" s="45"/>
      <c r="S23" s="9">
        <f t="shared" si="1"/>
        <v>21</v>
      </c>
      <c r="T23" s="13"/>
    </row>
    <row r="24" spans="1:20" ht="15" thickBot="1">
      <c r="A24" s="9">
        <f t="shared" si="2"/>
        <v>22</v>
      </c>
      <c r="B24" s="44" t="s">
        <v>1039</v>
      </c>
      <c r="C24" s="15">
        <f t="shared" si="0"/>
        <v>0</v>
      </c>
      <c r="D24" s="45"/>
      <c r="E24" s="45"/>
      <c r="F24" s="45"/>
      <c r="G24" s="45"/>
      <c r="H24" s="45"/>
      <c r="I24" s="45"/>
      <c r="J24" s="45"/>
      <c r="K24" s="45"/>
      <c r="L24" s="51"/>
      <c r="M24" s="45"/>
      <c r="N24" s="45"/>
      <c r="O24" s="45"/>
      <c r="P24" s="45"/>
      <c r="Q24" s="45"/>
      <c r="R24" s="45"/>
      <c r="S24" s="9">
        <f t="shared" si="1"/>
        <v>22</v>
      </c>
      <c r="T24" s="13"/>
    </row>
    <row r="25" spans="1:20" ht="15" thickBot="1">
      <c r="A25" s="9">
        <f t="shared" si="2"/>
        <v>23</v>
      </c>
      <c r="B25" s="44" t="s">
        <v>302</v>
      </c>
      <c r="C25" s="15">
        <f t="shared" si="0"/>
        <v>0</v>
      </c>
      <c r="D25" s="45"/>
      <c r="E25" s="45"/>
      <c r="F25" s="45"/>
      <c r="G25" s="45"/>
      <c r="H25" s="45"/>
      <c r="I25" s="45"/>
      <c r="J25" s="45"/>
      <c r="K25" s="45"/>
      <c r="L25" s="51"/>
      <c r="M25" s="45"/>
      <c r="N25" s="45"/>
      <c r="O25" s="45"/>
      <c r="P25" s="45"/>
      <c r="Q25" s="45"/>
      <c r="R25" s="45"/>
      <c r="S25" s="9">
        <f t="shared" si="1"/>
        <v>23</v>
      </c>
      <c r="T25" s="13"/>
    </row>
    <row r="26" spans="1:20" ht="15" thickBot="1">
      <c r="A26" s="9">
        <f t="shared" si="2"/>
        <v>24</v>
      </c>
      <c r="B26" s="44" t="s">
        <v>303</v>
      </c>
      <c r="C26" s="15">
        <f t="shared" si="0"/>
        <v>0</v>
      </c>
      <c r="D26" s="45"/>
      <c r="E26" s="45"/>
      <c r="F26" s="45"/>
      <c r="G26" s="45"/>
      <c r="H26" s="45"/>
      <c r="I26" s="45"/>
      <c r="J26" s="45"/>
      <c r="K26" s="45"/>
      <c r="L26" s="51"/>
      <c r="M26" s="45"/>
      <c r="N26" s="45"/>
      <c r="O26" s="45"/>
      <c r="P26" s="45"/>
      <c r="Q26" s="45"/>
      <c r="R26" s="45"/>
      <c r="S26" s="9">
        <f t="shared" si="1"/>
        <v>24</v>
      </c>
      <c r="T26" s="13"/>
    </row>
    <row r="27" spans="1:20" ht="15" thickBot="1">
      <c r="A27" s="9">
        <f t="shared" si="2"/>
        <v>25</v>
      </c>
      <c r="B27" s="44" t="s">
        <v>304</v>
      </c>
      <c r="C27" s="15">
        <f t="shared" si="0"/>
        <v>0</v>
      </c>
      <c r="D27" s="45"/>
      <c r="E27" s="45"/>
      <c r="F27" s="45"/>
      <c r="G27" s="45"/>
      <c r="H27" s="45"/>
      <c r="I27" s="45"/>
      <c r="J27" s="45"/>
      <c r="K27" s="45"/>
      <c r="L27" s="51"/>
      <c r="M27" s="45"/>
      <c r="N27" s="45"/>
      <c r="O27" s="45"/>
      <c r="P27" s="45"/>
      <c r="Q27" s="45"/>
      <c r="R27" s="45"/>
      <c r="S27" s="9">
        <f t="shared" si="1"/>
        <v>25</v>
      </c>
      <c r="T27" s="13"/>
    </row>
    <row r="28" spans="1:20" ht="15" thickBot="1">
      <c r="A28" s="9">
        <f t="shared" si="2"/>
        <v>26</v>
      </c>
      <c r="B28" s="44" t="s">
        <v>305</v>
      </c>
      <c r="C28" s="15">
        <f t="shared" si="0"/>
        <v>1</v>
      </c>
      <c r="D28" s="45"/>
      <c r="E28" s="45"/>
      <c r="F28" s="45"/>
      <c r="G28" s="45"/>
      <c r="H28" s="45"/>
      <c r="I28" s="45"/>
      <c r="J28" s="45"/>
      <c r="K28" s="45"/>
      <c r="L28" s="51">
        <v>1</v>
      </c>
      <c r="M28" s="45"/>
      <c r="N28" s="45"/>
      <c r="O28" s="45"/>
      <c r="P28" s="45"/>
      <c r="Q28" s="45"/>
      <c r="R28" s="45"/>
      <c r="S28" s="9">
        <f t="shared" si="1"/>
        <v>26</v>
      </c>
      <c r="T28" s="13"/>
    </row>
    <row r="29" spans="1:20" ht="15" thickBot="1">
      <c r="A29" s="9">
        <f t="shared" si="2"/>
        <v>27</v>
      </c>
      <c r="B29" s="44" t="s">
        <v>306</v>
      </c>
      <c r="C29" s="15">
        <f t="shared" si="0"/>
        <v>0</v>
      </c>
      <c r="D29" s="45"/>
      <c r="E29" s="45"/>
      <c r="F29" s="45"/>
      <c r="G29" s="45"/>
      <c r="H29" s="45"/>
      <c r="I29" s="45"/>
      <c r="J29" s="45"/>
      <c r="K29" s="45"/>
      <c r="L29" s="51"/>
      <c r="M29" s="45"/>
      <c r="N29" s="45"/>
      <c r="O29" s="45"/>
      <c r="P29" s="45"/>
      <c r="Q29" s="45"/>
      <c r="R29" s="45"/>
      <c r="S29" s="9">
        <f t="shared" si="1"/>
        <v>27</v>
      </c>
      <c r="T29" s="13"/>
    </row>
    <row r="30" spans="1:20" ht="15" thickBot="1">
      <c r="A30" s="9">
        <f t="shared" si="2"/>
        <v>28</v>
      </c>
      <c r="B30" s="44" t="s">
        <v>307</v>
      </c>
      <c r="C30" s="15">
        <f t="shared" si="0"/>
        <v>0</v>
      </c>
      <c r="D30" s="45"/>
      <c r="E30" s="45"/>
      <c r="F30" s="45"/>
      <c r="G30" s="45"/>
      <c r="H30" s="45"/>
      <c r="I30" s="45"/>
      <c r="J30" s="45"/>
      <c r="K30" s="45"/>
      <c r="L30" s="51"/>
      <c r="M30" s="45"/>
      <c r="N30" s="45"/>
      <c r="O30" s="45"/>
      <c r="P30" s="45"/>
      <c r="Q30" s="45"/>
      <c r="R30" s="45"/>
      <c r="S30" s="9">
        <f t="shared" si="1"/>
        <v>28</v>
      </c>
      <c r="T30" s="13"/>
    </row>
    <row r="31" spans="1:20" ht="15" thickBot="1">
      <c r="A31" s="9">
        <f t="shared" si="2"/>
        <v>29</v>
      </c>
      <c r="B31" s="44" t="s">
        <v>308</v>
      </c>
      <c r="C31" s="15">
        <f t="shared" si="0"/>
        <v>0</v>
      </c>
      <c r="D31" s="45"/>
      <c r="E31" s="45"/>
      <c r="F31" s="45"/>
      <c r="G31" s="45"/>
      <c r="H31" s="45"/>
      <c r="I31" s="45"/>
      <c r="J31" s="45"/>
      <c r="K31" s="45"/>
      <c r="L31" s="51"/>
      <c r="M31" s="45"/>
      <c r="N31" s="45"/>
      <c r="O31" s="45"/>
      <c r="P31" s="45"/>
      <c r="Q31" s="45"/>
      <c r="R31" s="45"/>
      <c r="S31" s="9">
        <f t="shared" si="1"/>
        <v>29</v>
      </c>
      <c r="T31" s="13"/>
    </row>
    <row r="32" spans="1:20" ht="15" thickBot="1">
      <c r="A32" s="9">
        <f t="shared" si="2"/>
        <v>30</v>
      </c>
      <c r="B32" s="44" t="s">
        <v>309</v>
      </c>
      <c r="C32" s="15">
        <f t="shared" si="0"/>
        <v>0</v>
      </c>
      <c r="D32" s="45"/>
      <c r="E32" s="45"/>
      <c r="F32" s="45"/>
      <c r="G32" s="45"/>
      <c r="H32" s="45"/>
      <c r="I32" s="45"/>
      <c r="J32" s="45"/>
      <c r="K32" s="45"/>
      <c r="L32" s="51"/>
      <c r="M32" s="45"/>
      <c r="N32" s="45"/>
      <c r="O32" s="45"/>
      <c r="P32" s="45"/>
      <c r="Q32" s="45"/>
      <c r="R32" s="45"/>
      <c r="S32" s="9">
        <f t="shared" si="1"/>
        <v>30</v>
      </c>
      <c r="T32" s="13"/>
    </row>
    <row r="33" spans="1:20" ht="15" thickBot="1">
      <c r="A33" s="9">
        <f t="shared" si="2"/>
        <v>31</v>
      </c>
      <c r="B33" s="44" t="s">
        <v>1040</v>
      </c>
      <c r="C33" s="15">
        <f t="shared" si="0"/>
        <v>0</v>
      </c>
      <c r="D33" s="45"/>
      <c r="E33" s="45"/>
      <c r="F33" s="45"/>
      <c r="G33" s="45"/>
      <c r="H33" s="45"/>
      <c r="I33" s="45"/>
      <c r="J33" s="45"/>
      <c r="K33" s="45"/>
      <c r="L33" s="51"/>
      <c r="M33" s="45"/>
      <c r="N33" s="45"/>
      <c r="O33" s="45"/>
      <c r="P33" s="45"/>
      <c r="Q33" s="45"/>
      <c r="R33" s="45"/>
      <c r="S33" s="9">
        <f t="shared" si="1"/>
        <v>31</v>
      </c>
      <c r="T33" s="13"/>
    </row>
    <row r="34" spans="1:20" ht="15" thickBot="1">
      <c r="A34" s="9">
        <f t="shared" si="2"/>
        <v>32</v>
      </c>
      <c r="B34" s="44" t="s">
        <v>310</v>
      </c>
      <c r="C34" s="15">
        <f t="shared" si="0"/>
        <v>1</v>
      </c>
      <c r="D34" s="45"/>
      <c r="E34" s="45"/>
      <c r="F34" s="45"/>
      <c r="G34" s="45"/>
      <c r="H34" s="45"/>
      <c r="I34" s="45"/>
      <c r="J34" s="45"/>
      <c r="K34" s="45"/>
      <c r="L34" s="51">
        <v>1</v>
      </c>
      <c r="M34" s="45"/>
      <c r="N34" s="45"/>
      <c r="O34" s="45"/>
      <c r="P34" s="45"/>
      <c r="Q34" s="45"/>
      <c r="R34" s="45"/>
      <c r="S34" s="9">
        <f t="shared" si="1"/>
        <v>32</v>
      </c>
      <c r="T34" s="13"/>
    </row>
    <row r="35" spans="1:20" ht="15" thickBot="1">
      <c r="A35" s="9">
        <f t="shared" si="2"/>
        <v>33</v>
      </c>
      <c r="B35" s="44" t="s">
        <v>311</v>
      </c>
      <c r="C35" s="15">
        <f t="shared" ref="C35:C66" si="3">SUM(D35:S35)-S35</f>
        <v>0</v>
      </c>
      <c r="D35" s="45"/>
      <c r="E35" s="45"/>
      <c r="F35" s="45"/>
      <c r="G35" s="45"/>
      <c r="H35" s="45"/>
      <c r="I35" s="45"/>
      <c r="J35" s="45"/>
      <c r="K35" s="45"/>
      <c r="L35" s="51"/>
      <c r="M35" s="45"/>
      <c r="N35" s="45"/>
      <c r="O35" s="45"/>
      <c r="P35" s="45"/>
      <c r="Q35" s="45"/>
      <c r="R35" s="45"/>
      <c r="S35" s="9">
        <f t="shared" si="1"/>
        <v>33</v>
      </c>
      <c r="T35" s="13"/>
    </row>
    <row r="36" spans="1:20" ht="15" thickBot="1">
      <c r="A36" s="9">
        <f t="shared" si="2"/>
        <v>34</v>
      </c>
      <c r="B36" s="44" t="s">
        <v>312</v>
      </c>
      <c r="C36" s="15">
        <f t="shared" si="3"/>
        <v>0</v>
      </c>
      <c r="D36" s="45"/>
      <c r="E36" s="45"/>
      <c r="F36" s="45"/>
      <c r="G36" s="45"/>
      <c r="H36" s="45"/>
      <c r="I36" s="45"/>
      <c r="J36" s="45"/>
      <c r="K36" s="45"/>
      <c r="L36" s="51"/>
      <c r="M36" s="45"/>
      <c r="N36" s="45"/>
      <c r="O36" s="45"/>
      <c r="P36" s="45"/>
      <c r="Q36" s="45"/>
      <c r="R36" s="45"/>
      <c r="S36" s="9">
        <f t="shared" si="1"/>
        <v>34</v>
      </c>
      <c r="T36" s="13"/>
    </row>
    <row r="37" spans="1:20" ht="15" thickBot="1">
      <c r="A37" s="9">
        <f t="shared" si="2"/>
        <v>35</v>
      </c>
      <c r="B37" s="44" t="s">
        <v>313</v>
      </c>
      <c r="C37" s="15">
        <f t="shared" si="3"/>
        <v>0</v>
      </c>
      <c r="D37" s="45"/>
      <c r="E37" s="45"/>
      <c r="F37" s="45"/>
      <c r="G37" s="45"/>
      <c r="H37" s="45"/>
      <c r="I37" s="45"/>
      <c r="J37" s="45"/>
      <c r="K37" s="45"/>
      <c r="L37" s="51"/>
      <c r="M37" s="45"/>
      <c r="N37" s="45"/>
      <c r="O37" s="45"/>
      <c r="P37" s="45"/>
      <c r="Q37" s="45"/>
      <c r="R37" s="45"/>
      <c r="S37" s="9">
        <f t="shared" si="1"/>
        <v>35</v>
      </c>
      <c r="T37" s="13"/>
    </row>
    <row r="38" spans="1:20" ht="15" thickBot="1">
      <c r="A38" s="9">
        <f t="shared" si="2"/>
        <v>36</v>
      </c>
      <c r="B38" s="44" t="s">
        <v>314</v>
      </c>
      <c r="C38" s="15">
        <f t="shared" si="3"/>
        <v>0</v>
      </c>
      <c r="D38" s="45"/>
      <c r="E38" s="45"/>
      <c r="F38" s="45"/>
      <c r="G38" s="45"/>
      <c r="H38" s="45"/>
      <c r="I38" s="45"/>
      <c r="J38" s="45"/>
      <c r="K38" s="45"/>
      <c r="L38" s="51"/>
      <c r="M38" s="45"/>
      <c r="N38" s="45"/>
      <c r="O38" s="45"/>
      <c r="P38" s="45"/>
      <c r="Q38" s="45"/>
      <c r="R38" s="45"/>
      <c r="S38" s="9">
        <f t="shared" si="1"/>
        <v>36</v>
      </c>
      <c r="T38" s="13"/>
    </row>
    <row r="39" spans="1:20" ht="15" thickBot="1">
      <c r="A39" s="9">
        <f t="shared" si="2"/>
        <v>37</v>
      </c>
      <c r="B39" s="44" t="s">
        <v>315</v>
      </c>
      <c r="C39" s="15">
        <f t="shared" si="3"/>
        <v>1</v>
      </c>
      <c r="D39" s="45"/>
      <c r="E39" s="45"/>
      <c r="F39" s="45"/>
      <c r="G39" s="45"/>
      <c r="H39" s="45"/>
      <c r="I39" s="45"/>
      <c r="J39" s="45"/>
      <c r="K39" s="45"/>
      <c r="L39" s="51">
        <v>1</v>
      </c>
      <c r="M39" s="45"/>
      <c r="N39" s="45"/>
      <c r="O39" s="45"/>
      <c r="P39" s="45"/>
      <c r="Q39" s="45"/>
      <c r="R39" s="45"/>
      <c r="S39" s="9">
        <f t="shared" si="1"/>
        <v>37</v>
      </c>
      <c r="T39" s="13"/>
    </row>
    <row r="40" spans="1:20" ht="15" thickBot="1">
      <c r="A40" s="9">
        <f t="shared" si="2"/>
        <v>38</v>
      </c>
      <c r="B40" s="44" t="s">
        <v>316</v>
      </c>
      <c r="C40" s="15">
        <f t="shared" si="3"/>
        <v>2</v>
      </c>
      <c r="D40" s="45"/>
      <c r="E40" s="45"/>
      <c r="F40" s="45"/>
      <c r="G40" s="45"/>
      <c r="H40" s="45"/>
      <c r="I40" s="45"/>
      <c r="J40" s="45"/>
      <c r="K40" s="45"/>
      <c r="L40" s="51">
        <v>1</v>
      </c>
      <c r="M40" s="45"/>
      <c r="N40" s="45"/>
      <c r="O40" s="45"/>
      <c r="P40" s="45"/>
      <c r="Q40" s="45">
        <v>1</v>
      </c>
      <c r="R40" s="45"/>
      <c r="S40" s="9">
        <f t="shared" si="1"/>
        <v>38</v>
      </c>
      <c r="T40" s="13"/>
    </row>
    <row r="41" spans="1:20" ht="15" thickBot="1">
      <c r="A41" s="9">
        <f t="shared" si="2"/>
        <v>39</v>
      </c>
      <c r="B41" s="44" t="s">
        <v>317</v>
      </c>
      <c r="C41" s="15">
        <f t="shared" si="3"/>
        <v>0</v>
      </c>
      <c r="D41" s="45"/>
      <c r="E41" s="45"/>
      <c r="F41" s="45"/>
      <c r="G41" s="45"/>
      <c r="H41" s="45"/>
      <c r="I41" s="45"/>
      <c r="J41" s="45"/>
      <c r="K41" s="45"/>
      <c r="L41" s="51"/>
      <c r="M41" s="45"/>
      <c r="N41" s="45"/>
      <c r="O41" s="45"/>
      <c r="P41" s="45"/>
      <c r="Q41" s="45"/>
      <c r="R41" s="45"/>
      <c r="S41" s="9">
        <f t="shared" si="1"/>
        <v>39</v>
      </c>
      <c r="T41" s="13"/>
    </row>
    <row r="42" spans="1:20" ht="15" thickBot="1">
      <c r="A42" s="9">
        <f t="shared" si="2"/>
        <v>40</v>
      </c>
      <c r="B42" s="44" t="s">
        <v>318</v>
      </c>
      <c r="C42" s="15">
        <f t="shared" si="3"/>
        <v>1</v>
      </c>
      <c r="D42" s="45"/>
      <c r="E42" s="45"/>
      <c r="F42" s="45">
        <v>1</v>
      </c>
      <c r="G42" s="45"/>
      <c r="H42" s="45"/>
      <c r="I42" s="45"/>
      <c r="J42" s="45"/>
      <c r="K42" s="45"/>
      <c r="L42" s="51"/>
      <c r="M42" s="45"/>
      <c r="N42" s="45"/>
      <c r="O42" s="45"/>
      <c r="P42" s="45"/>
      <c r="Q42" s="45"/>
      <c r="R42" s="45"/>
      <c r="S42" s="9">
        <f t="shared" si="1"/>
        <v>40</v>
      </c>
      <c r="T42" s="13"/>
    </row>
    <row r="43" spans="1:20" ht="15" thickBot="1">
      <c r="A43" s="9">
        <f t="shared" si="2"/>
        <v>41</v>
      </c>
      <c r="B43" s="44" t="s">
        <v>1041</v>
      </c>
      <c r="C43" s="15">
        <f t="shared" si="3"/>
        <v>0</v>
      </c>
      <c r="D43" s="45"/>
      <c r="E43" s="45"/>
      <c r="F43" s="45"/>
      <c r="G43" s="45"/>
      <c r="H43" s="45"/>
      <c r="I43" s="45"/>
      <c r="J43" s="45"/>
      <c r="K43" s="45"/>
      <c r="L43" s="51"/>
      <c r="M43" s="45"/>
      <c r="N43" s="45"/>
      <c r="O43" s="45"/>
      <c r="P43" s="45"/>
      <c r="Q43" s="45"/>
      <c r="R43" s="45"/>
      <c r="S43" s="9">
        <f t="shared" si="1"/>
        <v>41</v>
      </c>
      <c r="T43" s="13"/>
    </row>
    <row r="44" spans="1:20" ht="15" thickBot="1">
      <c r="A44" s="9">
        <f t="shared" si="2"/>
        <v>42</v>
      </c>
      <c r="B44" s="44" t="s">
        <v>319</v>
      </c>
      <c r="C44" s="15">
        <f t="shared" si="3"/>
        <v>0</v>
      </c>
      <c r="D44" s="45"/>
      <c r="E44" s="45"/>
      <c r="F44" s="45"/>
      <c r="G44" s="45"/>
      <c r="H44" s="45"/>
      <c r="I44" s="45"/>
      <c r="J44" s="45"/>
      <c r="K44" s="45"/>
      <c r="L44" s="51"/>
      <c r="M44" s="45"/>
      <c r="N44" s="45"/>
      <c r="O44" s="45"/>
      <c r="P44" s="45"/>
      <c r="Q44" s="45"/>
      <c r="R44" s="45"/>
      <c r="S44" s="9">
        <f t="shared" si="1"/>
        <v>42</v>
      </c>
      <c r="T44" s="13"/>
    </row>
    <row r="45" spans="1:20" ht="15" thickBot="1">
      <c r="A45" s="9">
        <f t="shared" si="2"/>
        <v>43</v>
      </c>
      <c r="B45" s="44" t="s">
        <v>1042</v>
      </c>
      <c r="C45" s="15">
        <f t="shared" si="3"/>
        <v>0</v>
      </c>
      <c r="D45" s="45"/>
      <c r="E45" s="45"/>
      <c r="F45" s="45"/>
      <c r="G45" s="45"/>
      <c r="H45" s="45"/>
      <c r="I45" s="45"/>
      <c r="J45" s="45"/>
      <c r="K45" s="45"/>
      <c r="L45" s="51"/>
      <c r="M45" s="45"/>
      <c r="N45" s="45"/>
      <c r="O45" s="45"/>
      <c r="P45" s="45"/>
      <c r="Q45" s="45"/>
      <c r="R45" s="45"/>
      <c r="S45" s="9">
        <f t="shared" si="1"/>
        <v>43</v>
      </c>
      <c r="T45" s="13"/>
    </row>
    <row r="46" spans="1:20" ht="15" thickBot="1">
      <c r="A46" s="9">
        <f t="shared" si="2"/>
        <v>44</v>
      </c>
      <c r="B46" s="44" t="s">
        <v>320</v>
      </c>
      <c r="C46" s="15">
        <f t="shared" si="3"/>
        <v>0</v>
      </c>
      <c r="D46" s="45"/>
      <c r="E46" s="45"/>
      <c r="F46" s="45"/>
      <c r="G46" s="45"/>
      <c r="H46" s="45"/>
      <c r="I46" s="45"/>
      <c r="J46" s="45"/>
      <c r="K46" s="45"/>
      <c r="L46" s="51"/>
      <c r="M46" s="45"/>
      <c r="N46" s="45"/>
      <c r="O46" s="45"/>
      <c r="P46" s="45"/>
      <c r="Q46" s="45"/>
      <c r="R46" s="45"/>
      <c r="S46" s="9">
        <f t="shared" si="1"/>
        <v>44</v>
      </c>
      <c r="T46" s="13"/>
    </row>
    <row r="47" spans="1:20" ht="15" thickBot="1">
      <c r="A47" s="9">
        <f t="shared" si="2"/>
        <v>45</v>
      </c>
      <c r="B47" s="44" t="s">
        <v>321</v>
      </c>
      <c r="C47" s="15">
        <f t="shared" si="3"/>
        <v>0</v>
      </c>
      <c r="D47" s="45"/>
      <c r="E47" s="45"/>
      <c r="F47" s="45"/>
      <c r="G47" s="45"/>
      <c r="H47" s="45"/>
      <c r="I47" s="45"/>
      <c r="J47" s="45"/>
      <c r="K47" s="45"/>
      <c r="L47" s="51"/>
      <c r="M47" s="45"/>
      <c r="N47" s="45"/>
      <c r="O47" s="45"/>
      <c r="P47" s="45"/>
      <c r="Q47" s="45"/>
      <c r="R47" s="45"/>
      <c r="S47" s="9">
        <f t="shared" si="1"/>
        <v>45</v>
      </c>
      <c r="T47" s="13"/>
    </row>
    <row r="48" spans="1:20" ht="15" thickBot="1">
      <c r="A48" s="9">
        <f t="shared" si="2"/>
        <v>46</v>
      </c>
      <c r="B48" s="44" t="s">
        <v>322</v>
      </c>
      <c r="C48" s="15">
        <f t="shared" si="3"/>
        <v>2</v>
      </c>
      <c r="D48" s="45"/>
      <c r="E48" s="45"/>
      <c r="F48" s="45"/>
      <c r="G48" s="45"/>
      <c r="H48" s="45"/>
      <c r="I48" s="45"/>
      <c r="J48" s="45"/>
      <c r="K48" s="45"/>
      <c r="L48" s="51"/>
      <c r="M48" s="45"/>
      <c r="N48" s="45"/>
      <c r="O48" s="45"/>
      <c r="P48" s="45"/>
      <c r="Q48" s="45">
        <v>1</v>
      </c>
      <c r="R48" s="45">
        <v>1</v>
      </c>
      <c r="S48" s="9">
        <f t="shared" si="1"/>
        <v>46</v>
      </c>
      <c r="T48" s="13"/>
    </row>
    <row r="49" spans="1:20" ht="15" thickBot="1">
      <c r="A49" s="9">
        <f t="shared" si="2"/>
        <v>47</v>
      </c>
      <c r="B49" s="44" t="s">
        <v>323</v>
      </c>
      <c r="C49" s="15">
        <f t="shared" si="3"/>
        <v>3</v>
      </c>
      <c r="D49" s="45"/>
      <c r="E49" s="45">
        <v>3</v>
      </c>
      <c r="F49" s="45"/>
      <c r="G49" s="45"/>
      <c r="H49" s="45"/>
      <c r="I49" s="45"/>
      <c r="J49" s="45"/>
      <c r="K49" s="45"/>
      <c r="L49" s="51"/>
      <c r="M49" s="45"/>
      <c r="N49" s="45"/>
      <c r="O49" s="45"/>
      <c r="P49" s="45"/>
      <c r="Q49" s="45"/>
      <c r="R49" s="45"/>
      <c r="S49" s="9">
        <f t="shared" si="1"/>
        <v>47</v>
      </c>
      <c r="T49" s="13"/>
    </row>
    <row r="50" spans="1:20" ht="15" thickBot="1">
      <c r="A50" s="9">
        <f t="shared" si="2"/>
        <v>48</v>
      </c>
      <c r="B50" s="44" t="s">
        <v>324</v>
      </c>
      <c r="C50" s="15">
        <f t="shared" si="3"/>
        <v>1</v>
      </c>
      <c r="D50" s="45"/>
      <c r="E50" s="45"/>
      <c r="F50" s="45"/>
      <c r="G50" s="45"/>
      <c r="H50" s="45"/>
      <c r="I50" s="45"/>
      <c r="J50" s="45"/>
      <c r="K50" s="45"/>
      <c r="L50" s="51">
        <v>1</v>
      </c>
      <c r="M50" s="45"/>
      <c r="N50" s="45"/>
      <c r="O50" s="45"/>
      <c r="P50" s="45"/>
      <c r="Q50" s="45"/>
      <c r="R50" s="45"/>
      <c r="S50" s="9">
        <f t="shared" si="1"/>
        <v>48</v>
      </c>
      <c r="T50" s="13"/>
    </row>
    <row r="51" spans="1:20" ht="15" thickBot="1">
      <c r="A51" s="9">
        <f t="shared" si="2"/>
        <v>49</v>
      </c>
      <c r="B51" s="44" t="s">
        <v>1043</v>
      </c>
      <c r="C51" s="15">
        <f t="shared" si="3"/>
        <v>3</v>
      </c>
      <c r="D51" s="45"/>
      <c r="E51" s="45"/>
      <c r="F51" s="45">
        <v>1</v>
      </c>
      <c r="G51" s="45"/>
      <c r="H51" s="45">
        <v>1</v>
      </c>
      <c r="I51" s="45"/>
      <c r="J51" s="45"/>
      <c r="K51" s="45"/>
      <c r="L51" s="51"/>
      <c r="M51" s="45"/>
      <c r="N51" s="45"/>
      <c r="O51" s="45"/>
      <c r="P51" s="45"/>
      <c r="Q51" s="45">
        <v>1</v>
      </c>
      <c r="R51" s="45"/>
      <c r="S51" s="9">
        <f t="shared" si="1"/>
        <v>49</v>
      </c>
      <c r="T51" s="13"/>
    </row>
    <row r="52" spans="1:20" ht="15" thickBot="1">
      <c r="A52" s="9">
        <f t="shared" si="2"/>
        <v>50</v>
      </c>
      <c r="B52" s="44" t="s">
        <v>325</v>
      </c>
      <c r="C52" s="15">
        <f t="shared" si="3"/>
        <v>1</v>
      </c>
      <c r="D52" s="45">
        <v>1</v>
      </c>
      <c r="E52" s="45"/>
      <c r="F52" s="45"/>
      <c r="G52" s="45"/>
      <c r="H52" s="45"/>
      <c r="I52" s="45"/>
      <c r="J52" s="45"/>
      <c r="K52" s="45"/>
      <c r="L52" s="51"/>
      <c r="M52" s="45"/>
      <c r="N52" s="45"/>
      <c r="O52" s="45"/>
      <c r="P52" s="45"/>
      <c r="Q52" s="45"/>
      <c r="R52" s="45"/>
      <c r="S52" s="9">
        <f t="shared" si="1"/>
        <v>50</v>
      </c>
      <c r="T52" s="13"/>
    </row>
    <row r="53" spans="1:20" ht="15" thickBot="1">
      <c r="A53" s="9">
        <f t="shared" si="2"/>
        <v>51</v>
      </c>
      <c r="B53" s="44" t="s">
        <v>326</v>
      </c>
      <c r="C53" s="15">
        <f t="shared" si="3"/>
        <v>0</v>
      </c>
      <c r="D53" s="45"/>
      <c r="E53" s="45"/>
      <c r="F53" s="45"/>
      <c r="G53" s="45"/>
      <c r="H53" s="45"/>
      <c r="I53" s="45"/>
      <c r="J53" s="45"/>
      <c r="K53" s="45"/>
      <c r="L53" s="51"/>
      <c r="M53" s="45"/>
      <c r="N53" s="45"/>
      <c r="O53" s="45"/>
      <c r="P53" s="45"/>
      <c r="Q53" s="45"/>
      <c r="R53" s="45"/>
      <c r="S53" s="9">
        <f t="shared" si="1"/>
        <v>51</v>
      </c>
      <c r="T53" s="13"/>
    </row>
    <row r="54" spans="1:20" ht="15" thickBot="1">
      <c r="A54" s="9">
        <f t="shared" si="2"/>
        <v>52</v>
      </c>
      <c r="B54" s="44" t="s">
        <v>1044</v>
      </c>
      <c r="C54" s="15">
        <f t="shared" si="3"/>
        <v>1</v>
      </c>
      <c r="D54" s="45"/>
      <c r="E54" s="45"/>
      <c r="F54" s="45">
        <v>1</v>
      </c>
      <c r="G54" s="45"/>
      <c r="H54" s="45"/>
      <c r="I54" s="45"/>
      <c r="J54" s="45"/>
      <c r="K54" s="45"/>
      <c r="L54" s="51"/>
      <c r="M54" s="45"/>
      <c r="N54" s="45"/>
      <c r="O54" s="45"/>
      <c r="P54" s="45"/>
      <c r="Q54" s="45"/>
      <c r="R54" s="45"/>
      <c r="S54" s="9">
        <f t="shared" si="1"/>
        <v>52</v>
      </c>
      <c r="T54" s="13"/>
    </row>
    <row r="55" spans="1:20" ht="15" thickBot="1">
      <c r="A55" s="9">
        <f t="shared" si="2"/>
        <v>53</v>
      </c>
      <c r="B55" s="44" t="s">
        <v>1045</v>
      </c>
      <c r="C55" s="15">
        <f t="shared" si="3"/>
        <v>0</v>
      </c>
      <c r="D55" s="45"/>
      <c r="E55" s="45"/>
      <c r="F55" s="45"/>
      <c r="G55" s="45"/>
      <c r="H55" s="45"/>
      <c r="I55" s="45"/>
      <c r="J55" s="45"/>
      <c r="K55" s="45"/>
      <c r="L55" s="51"/>
      <c r="M55" s="45"/>
      <c r="N55" s="45"/>
      <c r="O55" s="45"/>
      <c r="P55" s="45"/>
      <c r="Q55" s="45"/>
      <c r="R55" s="45"/>
      <c r="S55" s="9">
        <f t="shared" si="1"/>
        <v>53</v>
      </c>
      <c r="T55" s="13"/>
    </row>
    <row r="56" spans="1:20" ht="15" thickBot="1">
      <c r="A56" s="9">
        <f t="shared" si="2"/>
        <v>54</v>
      </c>
      <c r="B56" s="44" t="s">
        <v>1046</v>
      </c>
      <c r="C56" s="15">
        <f t="shared" si="3"/>
        <v>1</v>
      </c>
      <c r="D56" s="45"/>
      <c r="E56" s="45"/>
      <c r="F56" s="45"/>
      <c r="G56" s="45">
        <v>1</v>
      </c>
      <c r="H56" s="45"/>
      <c r="I56" s="45"/>
      <c r="J56" s="45"/>
      <c r="K56" s="45"/>
      <c r="L56" s="51"/>
      <c r="M56" s="45"/>
      <c r="N56" s="45"/>
      <c r="O56" s="45"/>
      <c r="P56" s="45"/>
      <c r="Q56" s="45"/>
      <c r="R56" s="45"/>
      <c r="S56" s="9">
        <f t="shared" si="1"/>
        <v>54</v>
      </c>
      <c r="T56" s="13"/>
    </row>
    <row r="57" spans="1:20" ht="15" thickBot="1">
      <c r="A57" s="9">
        <f t="shared" si="2"/>
        <v>55</v>
      </c>
      <c r="B57" s="44" t="s">
        <v>327</v>
      </c>
      <c r="C57" s="15">
        <f t="shared" si="3"/>
        <v>0</v>
      </c>
      <c r="D57" s="45"/>
      <c r="E57" s="45"/>
      <c r="F57" s="45"/>
      <c r="G57" s="45"/>
      <c r="H57" s="45"/>
      <c r="I57" s="45"/>
      <c r="J57" s="45"/>
      <c r="K57" s="45"/>
      <c r="L57" s="51"/>
      <c r="M57" s="45"/>
      <c r="N57" s="45"/>
      <c r="O57" s="45"/>
      <c r="P57" s="45"/>
      <c r="Q57" s="45"/>
      <c r="R57" s="45"/>
      <c r="S57" s="9">
        <f t="shared" si="1"/>
        <v>55</v>
      </c>
      <c r="T57" s="13"/>
    </row>
    <row r="58" spans="1:20" ht="15" thickBot="1">
      <c r="A58" s="9">
        <f t="shared" si="2"/>
        <v>56</v>
      </c>
      <c r="B58" s="44" t="s">
        <v>328</v>
      </c>
      <c r="C58" s="15">
        <f t="shared" si="3"/>
        <v>2</v>
      </c>
      <c r="D58" s="45"/>
      <c r="E58" s="45">
        <v>1</v>
      </c>
      <c r="F58" s="45"/>
      <c r="G58" s="45"/>
      <c r="H58" s="45"/>
      <c r="I58" s="45"/>
      <c r="J58" s="45"/>
      <c r="K58" s="45"/>
      <c r="L58" s="51">
        <v>1</v>
      </c>
      <c r="M58" s="45"/>
      <c r="N58" s="45"/>
      <c r="O58" s="45"/>
      <c r="P58" s="45"/>
      <c r="Q58" s="45"/>
      <c r="R58" s="45"/>
      <c r="S58" s="9">
        <f t="shared" si="1"/>
        <v>56</v>
      </c>
      <c r="T58" s="13"/>
    </row>
    <row r="59" spans="1:20" ht="15" thickBot="1">
      <c r="A59" s="9">
        <f t="shared" si="2"/>
        <v>57</v>
      </c>
      <c r="B59" s="44" t="s">
        <v>329</v>
      </c>
      <c r="C59" s="15">
        <f t="shared" si="3"/>
        <v>0</v>
      </c>
      <c r="D59" s="45"/>
      <c r="E59" s="45"/>
      <c r="F59" s="45"/>
      <c r="G59" s="45"/>
      <c r="H59" s="45"/>
      <c r="I59" s="45"/>
      <c r="J59" s="45"/>
      <c r="K59" s="45"/>
      <c r="L59" s="51"/>
      <c r="M59" s="45"/>
      <c r="N59" s="45"/>
      <c r="O59" s="45"/>
      <c r="P59" s="45"/>
      <c r="Q59" s="45"/>
      <c r="R59" s="45"/>
      <c r="S59" s="9">
        <f t="shared" si="1"/>
        <v>57</v>
      </c>
      <c r="T59" s="13"/>
    </row>
    <row r="60" spans="1:20" ht="15" thickBot="1">
      <c r="A60" s="9">
        <f t="shared" si="2"/>
        <v>58</v>
      </c>
      <c r="B60" s="44" t="s">
        <v>1047</v>
      </c>
      <c r="C60" s="15">
        <f t="shared" si="3"/>
        <v>0</v>
      </c>
      <c r="D60" s="45"/>
      <c r="E60" s="45"/>
      <c r="F60" s="45"/>
      <c r="G60" s="45"/>
      <c r="H60" s="45"/>
      <c r="I60" s="45"/>
      <c r="J60" s="45"/>
      <c r="K60" s="45"/>
      <c r="L60" s="51"/>
      <c r="M60" s="45"/>
      <c r="N60" s="45"/>
      <c r="O60" s="45"/>
      <c r="P60" s="45"/>
      <c r="Q60" s="45"/>
      <c r="R60" s="45"/>
      <c r="S60" s="9">
        <f t="shared" si="1"/>
        <v>58</v>
      </c>
      <c r="T60" s="13"/>
    </row>
    <row r="61" spans="1:20" ht="15" thickBot="1">
      <c r="A61" s="9">
        <f t="shared" si="2"/>
        <v>59</v>
      </c>
      <c r="B61" s="44" t="s">
        <v>549</v>
      </c>
      <c r="C61" s="15">
        <f t="shared" si="3"/>
        <v>2</v>
      </c>
      <c r="D61" s="45"/>
      <c r="E61" s="45"/>
      <c r="F61" s="45">
        <v>2</v>
      </c>
      <c r="G61" s="45"/>
      <c r="H61" s="45"/>
      <c r="I61" s="45"/>
      <c r="J61" s="45"/>
      <c r="K61" s="45"/>
      <c r="L61" s="51"/>
      <c r="M61" s="45"/>
      <c r="N61" s="45"/>
      <c r="O61" s="45"/>
      <c r="P61" s="45"/>
      <c r="Q61" s="45"/>
      <c r="R61" s="45"/>
      <c r="S61" s="9">
        <f t="shared" si="1"/>
        <v>59</v>
      </c>
      <c r="T61" s="13"/>
    </row>
    <row r="62" spans="1:20" ht="15" thickBot="1">
      <c r="A62" s="9">
        <f t="shared" si="2"/>
        <v>60</v>
      </c>
      <c r="B62" s="44" t="s">
        <v>330</v>
      </c>
      <c r="C62" s="15">
        <f t="shared" si="3"/>
        <v>0</v>
      </c>
      <c r="D62" s="45"/>
      <c r="E62" s="45"/>
      <c r="F62" s="45"/>
      <c r="G62" s="45"/>
      <c r="H62" s="45"/>
      <c r="I62" s="45"/>
      <c r="J62" s="45"/>
      <c r="K62" s="45"/>
      <c r="L62" s="51"/>
      <c r="M62" s="45"/>
      <c r="N62" s="45"/>
      <c r="O62" s="45"/>
      <c r="P62" s="45"/>
      <c r="Q62" s="45"/>
      <c r="R62" s="45"/>
      <c r="S62" s="9">
        <f t="shared" si="1"/>
        <v>60</v>
      </c>
      <c r="T62" s="13"/>
    </row>
    <row r="63" spans="1:20" ht="15" thickBot="1">
      <c r="A63" s="9">
        <f t="shared" si="2"/>
        <v>61</v>
      </c>
      <c r="B63" s="44" t="s">
        <v>1048</v>
      </c>
      <c r="C63" s="15">
        <f t="shared" si="3"/>
        <v>0</v>
      </c>
      <c r="D63" s="45"/>
      <c r="E63" s="45"/>
      <c r="F63" s="45"/>
      <c r="G63" s="45"/>
      <c r="H63" s="45"/>
      <c r="I63" s="45"/>
      <c r="J63" s="45"/>
      <c r="K63" s="45"/>
      <c r="L63" s="51"/>
      <c r="M63" s="45"/>
      <c r="N63" s="45"/>
      <c r="O63" s="45"/>
      <c r="P63" s="45"/>
      <c r="Q63" s="45"/>
      <c r="R63" s="45"/>
      <c r="S63" s="9">
        <f t="shared" si="1"/>
        <v>61</v>
      </c>
      <c r="T63" s="13"/>
    </row>
    <row r="64" spans="1:20" ht="15" thickBot="1">
      <c r="A64" s="9">
        <f t="shared" si="2"/>
        <v>62</v>
      </c>
      <c r="B64" s="44" t="s">
        <v>1057</v>
      </c>
      <c r="C64" s="15">
        <f t="shared" si="3"/>
        <v>0</v>
      </c>
      <c r="D64" s="45"/>
      <c r="E64" s="45"/>
      <c r="F64" s="45"/>
      <c r="G64" s="45"/>
      <c r="H64" s="45"/>
      <c r="I64" s="45"/>
      <c r="J64" s="45"/>
      <c r="K64" s="45"/>
      <c r="L64" s="51"/>
      <c r="M64" s="45"/>
      <c r="N64" s="45"/>
      <c r="O64" s="45"/>
      <c r="P64" s="45"/>
      <c r="Q64" s="45"/>
      <c r="R64" s="45"/>
      <c r="S64" s="9">
        <f t="shared" si="1"/>
        <v>62</v>
      </c>
      <c r="T64" s="13"/>
    </row>
    <row r="65" spans="1:20" ht="15" thickBot="1">
      <c r="A65" s="9">
        <f t="shared" si="2"/>
        <v>63</v>
      </c>
      <c r="B65" s="44" t="s">
        <v>331</v>
      </c>
      <c r="C65" s="15">
        <f t="shared" si="3"/>
        <v>0</v>
      </c>
      <c r="D65" s="45"/>
      <c r="E65" s="45"/>
      <c r="F65" s="45"/>
      <c r="G65" s="45"/>
      <c r="H65" s="45"/>
      <c r="I65" s="45"/>
      <c r="J65" s="45"/>
      <c r="K65" s="45"/>
      <c r="L65" s="51"/>
      <c r="M65" s="45"/>
      <c r="N65" s="45"/>
      <c r="O65" s="45"/>
      <c r="P65" s="45"/>
      <c r="Q65" s="45"/>
      <c r="R65" s="45"/>
      <c r="S65" s="9">
        <f t="shared" si="1"/>
        <v>63</v>
      </c>
      <c r="T65" s="13"/>
    </row>
    <row r="66" spans="1:20" ht="15" thickBot="1">
      <c r="A66" s="9">
        <f t="shared" si="2"/>
        <v>64</v>
      </c>
      <c r="B66" s="44" t="s">
        <v>1058</v>
      </c>
      <c r="C66" s="15">
        <f t="shared" si="3"/>
        <v>0</v>
      </c>
      <c r="D66" s="45"/>
      <c r="E66" s="45"/>
      <c r="F66" s="45"/>
      <c r="G66" s="45"/>
      <c r="H66" s="45"/>
      <c r="I66" s="45"/>
      <c r="J66" s="45"/>
      <c r="K66" s="45"/>
      <c r="L66" s="51"/>
      <c r="M66" s="45"/>
      <c r="N66" s="45"/>
      <c r="O66" s="45"/>
      <c r="P66" s="45"/>
      <c r="Q66" s="45"/>
      <c r="R66" s="45"/>
      <c r="S66" s="9">
        <f t="shared" si="1"/>
        <v>64</v>
      </c>
      <c r="T66" s="13"/>
    </row>
    <row r="67" spans="1:20" ht="15" thickBot="1">
      <c r="A67" s="9">
        <f t="shared" si="2"/>
        <v>65</v>
      </c>
      <c r="B67" s="44" t="s">
        <v>1059</v>
      </c>
      <c r="C67" s="15">
        <f t="shared" ref="C67:C98" si="4">SUM(D67:S67)-S67</f>
        <v>1</v>
      </c>
      <c r="D67" s="45"/>
      <c r="E67" s="45"/>
      <c r="F67" s="45"/>
      <c r="G67" s="45"/>
      <c r="H67" s="45"/>
      <c r="I67" s="45"/>
      <c r="J67" s="45"/>
      <c r="K67" s="45"/>
      <c r="L67" s="51"/>
      <c r="M67" s="45"/>
      <c r="N67" s="45"/>
      <c r="O67" s="45"/>
      <c r="P67" s="45"/>
      <c r="Q67" s="45"/>
      <c r="R67" s="45">
        <v>1</v>
      </c>
      <c r="S67" s="9">
        <f t="shared" ref="S67:S130" si="5">A67</f>
        <v>65</v>
      </c>
      <c r="T67" s="13"/>
    </row>
    <row r="68" spans="1:20" ht="15" thickBot="1">
      <c r="A68" s="9">
        <f t="shared" ref="A68:A131" si="6">A67+1</f>
        <v>66</v>
      </c>
      <c r="B68" s="44" t="s">
        <v>332</v>
      </c>
      <c r="C68" s="15">
        <f t="shared" si="4"/>
        <v>0</v>
      </c>
      <c r="D68" s="45"/>
      <c r="E68" s="45"/>
      <c r="F68" s="45"/>
      <c r="G68" s="45"/>
      <c r="H68" s="45"/>
      <c r="I68" s="45"/>
      <c r="J68" s="45"/>
      <c r="K68" s="45"/>
      <c r="L68" s="51"/>
      <c r="M68" s="45"/>
      <c r="N68" s="45"/>
      <c r="O68" s="45"/>
      <c r="P68" s="45"/>
      <c r="Q68" s="45"/>
      <c r="R68" s="45"/>
      <c r="S68" s="9">
        <f t="shared" si="5"/>
        <v>66</v>
      </c>
      <c r="T68" s="13"/>
    </row>
    <row r="69" spans="1:20" ht="15" thickBot="1">
      <c r="A69" s="9">
        <f t="shared" si="6"/>
        <v>67</v>
      </c>
      <c r="B69" s="44" t="s">
        <v>1060</v>
      </c>
      <c r="C69" s="15">
        <f t="shared" si="4"/>
        <v>1</v>
      </c>
      <c r="D69" s="45">
        <v>1</v>
      </c>
      <c r="E69" s="45"/>
      <c r="F69" s="45"/>
      <c r="G69" s="45"/>
      <c r="H69" s="45"/>
      <c r="I69" s="45"/>
      <c r="J69" s="45"/>
      <c r="K69" s="45"/>
      <c r="L69" s="51"/>
      <c r="M69" s="45"/>
      <c r="N69" s="45"/>
      <c r="O69" s="45"/>
      <c r="P69" s="45"/>
      <c r="Q69" s="45"/>
      <c r="R69" s="45"/>
      <c r="S69" s="9">
        <f t="shared" si="5"/>
        <v>67</v>
      </c>
      <c r="T69" s="13"/>
    </row>
    <row r="70" spans="1:20" ht="15" thickBot="1">
      <c r="A70" s="9">
        <f t="shared" si="6"/>
        <v>68</v>
      </c>
      <c r="B70" s="44" t="s">
        <v>333</v>
      </c>
      <c r="C70" s="15">
        <f t="shared" si="4"/>
        <v>0</v>
      </c>
      <c r="D70" s="45"/>
      <c r="E70" s="45"/>
      <c r="F70" s="45"/>
      <c r="G70" s="45"/>
      <c r="H70" s="45"/>
      <c r="I70" s="45"/>
      <c r="J70" s="45"/>
      <c r="K70" s="45"/>
      <c r="L70" s="51"/>
      <c r="M70" s="45"/>
      <c r="N70" s="45"/>
      <c r="O70" s="45"/>
      <c r="P70" s="45"/>
      <c r="Q70" s="45"/>
      <c r="R70" s="45"/>
      <c r="S70" s="9">
        <f t="shared" si="5"/>
        <v>68</v>
      </c>
      <c r="T70" s="13"/>
    </row>
    <row r="71" spans="1:20" ht="15" thickBot="1">
      <c r="A71" s="9">
        <f t="shared" si="6"/>
        <v>69</v>
      </c>
      <c r="B71" s="44" t="s">
        <v>0</v>
      </c>
      <c r="C71" s="15">
        <f t="shared" si="4"/>
        <v>3</v>
      </c>
      <c r="D71" s="45"/>
      <c r="E71" s="45"/>
      <c r="F71" s="45"/>
      <c r="G71" s="45"/>
      <c r="H71" s="45"/>
      <c r="I71" s="45"/>
      <c r="J71" s="45">
        <v>1</v>
      </c>
      <c r="K71" s="45"/>
      <c r="L71" s="51"/>
      <c r="M71" s="45">
        <v>1</v>
      </c>
      <c r="N71" s="45"/>
      <c r="O71" s="45"/>
      <c r="P71" s="45">
        <v>1</v>
      </c>
      <c r="Q71" s="45"/>
      <c r="R71" s="45"/>
      <c r="S71" s="9">
        <f t="shared" si="5"/>
        <v>69</v>
      </c>
      <c r="T71" s="13"/>
    </row>
    <row r="72" spans="1:20" ht="15" thickBot="1">
      <c r="A72" s="9">
        <f t="shared" si="6"/>
        <v>70</v>
      </c>
      <c r="B72" s="44" t="s">
        <v>334</v>
      </c>
      <c r="C72" s="15">
        <f t="shared" si="4"/>
        <v>1</v>
      </c>
      <c r="D72" s="45"/>
      <c r="E72" s="45"/>
      <c r="F72" s="45">
        <v>1</v>
      </c>
      <c r="G72" s="45"/>
      <c r="H72" s="45"/>
      <c r="I72" s="45"/>
      <c r="J72" s="45"/>
      <c r="K72" s="45"/>
      <c r="L72" s="51"/>
      <c r="M72" s="45"/>
      <c r="N72" s="45"/>
      <c r="O72" s="45"/>
      <c r="P72" s="45"/>
      <c r="Q72" s="45"/>
      <c r="R72" s="45"/>
      <c r="S72" s="9">
        <f t="shared" si="5"/>
        <v>70</v>
      </c>
      <c r="T72" s="13"/>
    </row>
    <row r="73" spans="1:20" ht="15" thickBot="1">
      <c r="A73" s="9">
        <f t="shared" si="6"/>
        <v>71</v>
      </c>
      <c r="B73" s="44" t="s">
        <v>335</v>
      </c>
      <c r="C73" s="15">
        <f t="shared" si="4"/>
        <v>0</v>
      </c>
      <c r="D73" s="45"/>
      <c r="E73" s="45"/>
      <c r="F73" s="45"/>
      <c r="G73" s="45"/>
      <c r="H73" s="45"/>
      <c r="I73" s="45"/>
      <c r="J73" s="45"/>
      <c r="K73" s="45"/>
      <c r="L73" s="51"/>
      <c r="M73" s="45"/>
      <c r="N73" s="45"/>
      <c r="O73" s="45"/>
      <c r="P73" s="45"/>
      <c r="Q73" s="45"/>
      <c r="R73" s="45"/>
      <c r="S73" s="9">
        <f t="shared" si="5"/>
        <v>71</v>
      </c>
      <c r="T73" s="13"/>
    </row>
    <row r="74" spans="1:20" ht="15" thickBot="1">
      <c r="A74" s="9">
        <f t="shared" si="6"/>
        <v>72</v>
      </c>
      <c r="B74" s="44" t="s">
        <v>336</v>
      </c>
      <c r="C74" s="15">
        <f t="shared" si="4"/>
        <v>3</v>
      </c>
      <c r="D74" s="45"/>
      <c r="E74" s="45"/>
      <c r="F74" s="45"/>
      <c r="G74" s="45"/>
      <c r="H74" s="45">
        <v>1</v>
      </c>
      <c r="I74" s="45"/>
      <c r="J74" s="45"/>
      <c r="K74" s="45"/>
      <c r="L74" s="51">
        <v>2</v>
      </c>
      <c r="M74" s="45"/>
      <c r="N74" s="45"/>
      <c r="O74" s="45"/>
      <c r="P74" s="45"/>
      <c r="Q74" s="45"/>
      <c r="R74" s="45"/>
      <c r="S74" s="9">
        <f t="shared" si="5"/>
        <v>72</v>
      </c>
      <c r="T74" s="13"/>
    </row>
    <row r="75" spans="1:20" ht="15" thickBot="1">
      <c r="A75" s="9">
        <f t="shared" si="6"/>
        <v>73</v>
      </c>
      <c r="B75" s="44" t="s">
        <v>1</v>
      </c>
      <c r="C75" s="15">
        <f t="shared" si="4"/>
        <v>0</v>
      </c>
      <c r="D75" s="45"/>
      <c r="E75" s="45"/>
      <c r="F75" s="45"/>
      <c r="G75" s="45"/>
      <c r="H75" s="45"/>
      <c r="I75" s="45"/>
      <c r="J75" s="45"/>
      <c r="K75" s="45"/>
      <c r="L75" s="51"/>
      <c r="M75" s="45"/>
      <c r="N75" s="45"/>
      <c r="O75" s="45"/>
      <c r="P75" s="45"/>
      <c r="Q75" s="45"/>
      <c r="R75" s="45"/>
      <c r="S75" s="9">
        <f t="shared" si="5"/>
        <v>73</v>
      </c>
      <c r="T75" s="13"/>
    </row>
    <row r="76" spans="1:20" ht="15" thickBot="1">
      <c r="A76" s="9">
        <f t="shared" si="6"/>
        <v>74</v>
      </c>
      <c r="B76" s="44" t="s">
        <v>337</v>
      </c>
      <c r="C76" s="15">
        <f t="shared" si="4"/>
        <v>0</v>
      </c>
      <c r="D76" s="45"/>
      <c r="E76" s="45"/>
      <c r="F76" s="45"/>
      <c r="G76" s="45"/>
      <c r="H76" s="45"/>
      <c r="I76" s="45"/>
      <c r="J76" s="45"/>
      <c r="K76" s="45"/>
      <c r="L76" s="51"/>
      <c r="M76" s="45"/>
      <c r="N76" s="45"/>
      <c r="O76" s="45"/>
      <c r="P76" s="45"/>
      <c r="Q76" s="45"/>
      <c r="R76" s="45"/>
      <c r="S76" s="9">
        <f t="shared" si="5"/>
        <v>74</v>
      </c>
      <c r="T76" s="13"/>
    </row>
    <row r="77" spans="1:20" ht="15" thickBot="1">
      <c r="A77" s="9">
        <f t="shared" si="6"/>
        <v>75</v>
      </c>
      <c r="B77" s="44" t="s">
        <v>2</v>
      </c>
      <c r="C77" s="15">
        <f t="shared" si="4"/>
        <v>1</v>
      </c>
      <c r="D77" s="45">
        <v>1</v>
      </c>
      <c r="E77" s="45"/>
      <c r="F77" s="45"/>
      <c r="G77" s="45"/>
      <c r="H77" s="45"/>
      <c r="I77" s="45"/>
      <c r="J77" s="45"/>
      <c r="K77" s="45"/>
      <c r="L77" s="51"/>
      <c r="M77" s="45"/>
      <c r="N77" s="45"/>
      <c r="O77" s="45"/>
      <c r="P77" s="45"/>
      <c r="Q77" s="45"/>
      <c r="R77" s="45"/>
      <c r="S77" s="9">
        <f t="shared" si="5"/>
        <v>75</v>
      </c>
      <c r="T77" s="13"/>
    </row>
    <row r="78" spans="1:20" ht="15" thickBot="1">
      <c r="A78" s="9">
        <f t="shared" si="6"/>
        <v>76</v>
      </c>
      <c r="B78" s="44" t="s">
        <v>338</v>
      </c>
      <c r="C78" s="15">
        <f t="shared" si="4"/>
        <v>1</v>
      </c>
      <c r="D78" s="45">
        <v>1</v>
      </c>
      <c r="E78" s="45"/>
      <c r="F78" s="45"/>
      <c r="G78" s="45"/>
      <c r="H78" s="45"/>
      <c r="I78" s="45"/>
      <c r="J78" s="45"/>
      <c r="K78" s="45"/>
      <c r="L78" s="51"/>
      <c r="M78" s="45"/>
      <c r="N78" s="45"/>
      <c r="O78" s="45"/>
      <c r="P78" s="45"/>
      <c r="Q78" s="45"/>
      <c r="R78" s="45"/>
      <c r="S78" s="9">
        <f t="shared" si="5"/>
        <v>76</v>
      </c>
      <c r="T78" s="13"/>
    </row>
    <row r="79" spans="1:20" ht="15" thickBot="1">
      <c r="A79" s="9">
        <f t="shared" si="6"/>
        <v>77</v>
      </c>
      <c r="B79" s="44" t="s">
        <v>3</v>
      </c>
      <c r="C79" s="15">
        <f t="shared" si="4"/>
        <v>0</v>
      </c>
      <c r="D79" s="45"/>
      <c r="E79" s="45"/>
      <c r="F79" s="45"/>
      <c r="G79" s="45"/>
      <c r="H79" s="45"/>
      <c r="I79" s="45"/>
      <c r="J79" s="45"/>
      <c r="K79" s="45"/>
      <c r="L79" s="51"/>
      <c r="M79" s="45"/>
      <c r="N79" s="45"/>
      <c r="O79" s="45"/>
      <c r="P79" s="45"/>
      <c r="Q79" s="45"/>
      <c r="R79" s="45"/>
      <c r="S79" s="9">
        <f t="shared" si="5"/>
        <v>77</v>
      </c>
      <c r="T79" s="13"/>
    </row>
    <row r="80" spans="1:20" ht="15" thickBot="1">
      <c r="A80" s="9">
        <f t="shared" si="6"/>
        <v>78</v>
      </c>
      <c r="B80" s="44" t="s">
        <v>339</v>
      </c>
      <c r="C80" s="15">
        <f t="shared" si="4"/>
        <v>28</v>
      </c>
      <c r="D80" s="45"/>
      <c r="E80" s="45"/>
      <c r="F80" s="45">
        <v>23</v>
      </c>
      <c r="G80" s="45">
        <v>1</v>
      </c>
      <c r="H80" s="45"/>
      <c r="I80" s="45"/>
      <c r="J80" s="45"/>
      <c r="K80" s="45"/>
      <c r="L80" s="51">
        <v>4</v>
      </c>
      <c r="M80" s="45"/>
      <c r="N80" s="45"/>
      <c r="O80" s="45"/>
      <c r="P80" s="45"/>
      <c r="Q80" s="45"/>
      <c r="R80" s="45"/>
      <c r="S80" s="9">
        <f t="shared" si="5"/>
        <v>78</v>
      </c>
      <c r="T80" s="13"/>
    </row>
    <row r="81" spans="1:20" ht="15" thickBot="1">
      <c r="A81" s="9">
        <f t="shared" si="6"/>
        <v>79</v>
      </c>
      <c r="B81" s="44" t="s">
        <v>4</v>
      </c>
      <c r="C81" s="15">
        <f t="shared" si="4"/>
        <v>84</v>
      </c>
      <c r="D81" s="45">
        <v>14</v>
      </c>
      <c r="E81" s="45">
        <v>8</v>
      </c>
      <c r="F81" s="45">
        <v>13</v>
      </c>
      <c r="G81" s="45">
        <v>1</v>
      </c>
      <c r="H81" s="45">
        <v>4</v>
      </c>
      <c r="I81" s="45"/>
      <c r="J81" s="45">
        <v>2</v>
      </c>
      <c r="K81" s="45"/>
      <c r="L81" s="51">
        <v>13</v>
      </c>
      <c r="M81" s="45">
        <v>2</v>
      </c>
      <c r="N81" s="45"/>
      <c r="O81" s="45">
        <v>2</v>
      </c>
      <c r="P81" s="45">
        <v>2</v>
      </c>
      <c r="Q81" s="45">
        <v>17</v>
      </c>
      <c r="R81" s="45">
        <v>6</v>
      </c>
      <c r="S81" s="9">
        <f t="shared" si="5"/>
        <v>79</v>
      </c>
      <c r="T81" s="13"/>
    </row>
    <row r="82" spans="1:20" ht="15" thickBot="1">
      <c r="A82" s="9">
        <f t="shared" si="6"/>
        <v>80</v>
      </c>
      <c r="B82" s="44" t="s">
        <v>340</v>
      </c>
      <c r="C82" s="15">
        <f t="shared" si="4"/>
        <v>0</v>
      </c>
      <c r="D82" s="45"/>
      <c r="E82" s="45"/>
      <c r="F82" s="45"/>
      <c r="G82" s="45"/>
      <c r="H82" s="45"/>
      <c r="I82" s="45"/>
      <c r="J82" s="45"/>
      <c r="K82" s="45"/>
      <c r="L82" s="51"/>
      <c r="M82" s="45"/>
      <c r="N82" s="45"/>
      <c r="O82" s="45"/>
      <c r="P82" s="45"/>
      <c r="Q82" s="45"/>
      <c r="R82" s="45"/>
      <c r="S82" s="9">
        <f t="shared" si="5"/>
        <v>80</v>
      </c>
      <c r="T82" s="13"/>
    </row>
    <row r="83" spans="1:20" ht="15" thickBot="1">
      <c r="A83" s="9">
        <f t="shared" si="6"/>
        <v>81</v>
      </c>
      <c r="B83" s="44" t="s">
        <v>341</v>
      </c>
      <c r="C83" s="15">
        <f t="shared" si="4"/>
        <v>0</v>
      </c>
      <c r="D83" s="45"/>
      <c r="E83" s="45"/>
      <c r="F83" s="45"/>
      <c r="G83" s="45"/>
      <c r="H83" s="45"/>
      <c r="I83" s="45"/>
      <c r="J83" s="45"/>
      <c r="K83" s="45"/>
      <c r="L83" s="51"/>
      <c r="M83" s="45"/>
      <c r="N83" s="45"/>
      <c r="O83" s="45"/>
      <c r="P83" s="45"/>
      <c r="Q83" s="45"/>
      <c r="R83" s="45"/>
      <c r="S83" s="9">
        <f t="shared" si="5"/>
        <v>81</v>
      </c>
    </row>
    <row r="84" spans="1:20" ht="15" thickBot="1">
      <c r="A84" s="9">
        <f t="shared" si="6"/>
        <v>82</v>
      </c>
      <c r="B84" s="44" t="s">
        <v>342</v>
      </c>
      <c r="C84" s="15">
        <f t="shared" si="4"/>
        <v>0</v>
      </c>
      <c r="D84" s="45"/>
      <c r="E84" s="45"/>
      <c r="F84" s="45"/>
      <c r="G84" s="45"/>
      <c r="H84" s="45"/>
      <c r="I84" s="45"/>
      <c r="J84" s="45"/>
      <c r="K84" s="45"/>
      <c r="L84" s="51"/>
      <c r="M84" s="45"/>
      <c r="N84" s="45"/>
      <c r="O84" s="45"/>
      <c r="P84" s="45"/>
      <c r="Q84" s="45"/>
      <c r="R84" s="45"/>
      <c r="S84" s="9">
        <f t="shared" si="5"/>
        <v>82</v>
      </c>
      <c r="T84" s="10"/>
    </row>
    <row r="85" spans="1:20" ht="15" thickBot="1">
      <c r="A85" s="9">
        <f t="shared" si="6"/>
        <v>83</v>
      </c>
      <c r="B85" s="44" t="s">
        <v>343</v>
      </c>
      <c r="C85" s="15">
        <f t="shared" si="4"/>
        <v>0</v>
      </c>
      <c r="D85" s="45"/>
      <c r="E85" s="45"/>
      <c r="F85" s="45"/>
      <c r="G85" s="45"/>
      <c r="H85" s="45"/>
      <c r="I85" s="45"/>
      <c r="J85" s="45"/>
      <c r="K85" s="45"/>
      <c r="L85" s="51"/>
      <c r="M85" s="45"/>
      <c r="N85" s="45"/>
      <c r="O85" s="45"/>
      <c r="P85" s="45"/>
      <c r="Q85" s="45"/>
      <c r="R85" s="45"/>
      <c r="S85" s="9">
        <f t="shared" si="5"/>
        <v>83</v>
      </c>
    </row>
    <row r="86" spans="1:20" ht="15" thickBot="1">
      <c r="A86" s="9">
        <f t="shared" si="6"/>
        <v>84</v>
      </c>
      <c r="B86" s="44" t="s">
        <v>344</v>
      </c>
      <c r="C86" s="15">
        <f t="shared" si="4"/>
        <v>0</v>
      </c>
      <c r="D86" s="45"/>
      <c r="E86" s="45"/>
      <c r="F86" s="45"/>
      <c r="G86" s="45"/>
      <c r="H86" s="45"/>
      <c r="I86" s="45"/>
      <c r="J86" s="45"/>
      <c r="K86" s="45"/>
      <c r="L86" s="51"/>
      <c r="M86" s="45"/>
      <c r="N86" s="45"/>
      <c r="O86" s="45"/>
      <c r="P86" s="45"/>
      <c r="Q86" s="45"/>
      <c r="R86" s="45"/>
      <c r="S86" s="9">
        <f t="shared" si="5"/>
        <v>84</v>
      </c>
    </row>
    <row r="87" spans="1:20" ht="15" thickBot="1">
      <c r="A87" s="9">
        <f t="shared" si="6"/>
        <v>85</v>
      </c>
      <c r="B87" s="44" t="s">
        <v>345</v>
      </c>
      <c r="C87" s="15">
        <f t="shared" si="4"/>
        <v>0</v>
      </c>
      <c r="D87" s="45"/>
      <c r="E87" s="45"/>
      <c r="F87" s="45"/>
      <c r="G87" s="45"/>
      <c r="H87" s="45"/>
      <c r="I87" s="45"/>
      <c r="J87" s="45"/>
      <c r="K87" s="45"/>
      <c r="L87" s="51"/>
      <c r="M87" s="45"/>
      <c r="N87" s="45"/>
      <c r="O87" s="45"/>
      <c r="P87" s="45"/>
      <c r="Q87" s="45"/>
      <c r="R87" s="45"/>
      <c r="S87" s="9">
        <f t="shared" si="5"/>
        <v>85</v>
      </c>
    </row>
    <row r="88" spans="1:20" ht="15" thickBot="1">
      <c r="A88" s="9">
        <f t="shared" si="6"/>
        <v>86</v>
      </c>
      <c r="B88" s="44" t="s">
        <v>346</v>
      </c>
      <c r="C88" s="15">
        <f t="shared" si="4"/>
        <v>0</v>
      </c>
      <c r="D88" s="45"/>
      <c r="E88" s="45"/>
      <c r="F88" s="45"/>
      <c r="G88" s="45"/>
      <c r="H88" s="45"/>
      <c r="I88" s="45"/>
      <c r="J88" s="45"/>
      <c r="K88" s="45"/>
      <c r="L88" s="51"/>
      <c r="M88" s="45"/>
      <c r="N88" s="45"/>
      <c r="O88" s="45"/>
      <c r="P88" s="45"/>
      <c r="Q88" s="45"/>
      <c r="R88" s="45"/>
      <c r="S88" s="9">
        <f t="shared" si="5"/>
        <v>86</v>
      </c>
    </row>
    <row r="89" spans="1:20" ht="15" thickBot="1">
      <c r="A89" s="9">
        <f t="shared" si="6"/>
        <v>87</v>
      </c>
      <c r="B89" s="44" t="s">
        <v>347</v>
      </c>
      <c r="C89" s="15">
        <f t="shared" si="4"/>
        <v>0</v>
      </c>
      <c r="D89" s="45"/>
      <c r="E89" s="45"/>
      <c r="F89" s="45"/>
      <c r="G89" s="45"/>
      <c r="H89" s="45"/>
      <c r="I89" s="45"/>
      <c r="J89" s="45"/>
      <c r="K89" s="45"/>
      <c r="L89" s="51"/>
      <c r="M89" s="45"/>
      <c r="N89" s="45"/>
      <c r="O89" s="45"/>
      <c r="P89" s="45"/>
      <c r="Q89" s="45"/>
      <c r="R89" s="45"/>
      <c r="S89" s="9">
        <f t="shared" si="5"/>
        <v>87</v>
      </c>
    </row>
    <row r="90" spans="1:20" ht="15" thickBot="1">
      <c r="A90" s="9">
        <f t="shared" si="6"/>
        <v>88</v>
      </c>
      <c r="B90" s="44" t="s">
        <v>348</v>
      </c>
      <c r="C90" s="15">
        <f t="shared" si="4"/>
        <v>0</v>
      </c>
      <c r="D90" s="45"/>
      <c r="E90" s="45"/>
      <c r="F90" s="45"/>
      <c r="G90" s="45"/>
      <c r="H90" s="45"/>
      <c r="I90" s="45"/>
      <c r="J90" s="45"/>
      <c r="K90" s="45"/>
      <c r="L90" s="51"/>
      <c r="M90" s="45"/>
      <c r="N90" s="45"/>
      <c r="O90" s="45"/>
      <c r="P90" s="45"/>
      <c r="Q90" s="45"/>
      <c r="R90" s="45"/>
      <c r="S90" s="9">
        <f t="shared" si="5"/>
        <v>88</v>
      </c>
    </row>
    <row r="91" spans="1:20" ht="15" thickBot="1">
      <c r="A91" s="9">
        <f t="shared" si="6"/>
        <v>89</v>
      </c>
      <c r="B91" s="44" t="s">
        <v>349</v>
      </c>
      <c r="C91" s="15">
        <f t="shared" si="4"/>
        <v>0</v>
      </c>
      <c r="D91" s="45"/>
      <c r="E91" s="45"/>
      <c r="F91" s="45"/>
      <c r="G91" s="45"/>
      <c r="H91" s="45"/>
      <c r="I91" s="45"/>
      <c r="J91" s="45"/>
      <c r="K91" s="45"/>
      <c r="L91" s="51"/>
      <c r="M91" s="45"/>
      <c r="N91" s="45"/>
      <c r="O91" s="45"/>
      <c r="P91" s="45"/>
      <c r="Q91" s="45"/>
      <c r="R91" s="45"/>
      <c r="S91" s="9">
        <f t="shared" si="5"/>
        <v>89</v>
      </c>
    </row>
    <row r="92" spans="1:20" ht="15" thickBot="1">
      <c r="A92" s="9">
        <f t="shared" si="6"/>
        <v>90</v>
      </c>
      <c r="B92" s="44" t="s">
        <v>350</v>
      </c>
      <c r="C92" s="15">
        <f t="shared" si="4"/>
        <v>1</v>
      </c>
      <c r="D92" s="45">
        <v>1</v>
      </c>
      <c r="E92" s="45"/>
      <c r="F92" s="45"/>
      <c r="G92" s="45"/>
      <c r="H92" s="45"/>
      <c r="I92" s="45"/>
      <c r="J92" s="45"/>
      <c r="K92" s="45"/>
      <c r="L92" s="51"/>
      <c r="M92" s="45"/>
      <c r="N92" s="45"/>
      <c r="O92" s="45"/>
      <c r="P92" s="45"/>
      <c r="Q92" s="45"/>
      <c r="R92" s="45"/>
      <c r="S92" s="9">
        <f t="shared" si="5"/>
        <v>90</v>
      </c>
    </row>
    <row r="93" spans="1:20" ht="15" thickBot="1">
      <c r="A93" s="9">
        <f t="shared" si="6"/>
        <v>91</v>
      </c>
      <c r="B93" s="44" t="s">
        <v>351</v>
      </c>
      <c r="C93" s="15">
        <f t="shared" si="4"/>
        <v>0</v>
      </c>
      <c r="D93" s="45"/>
      <c r="E93" s="45"/>
      <c r="F93" s="45"/>
      <c r="G93" s="45"/>
      <c r="H93" s="45"/>
      <c r="I93" s="45"/>
      <c r="J93" s="45"/>
      <c r="K93" s="45"/>
      <c r="L93" s="51"/>
      <c r="M93" s="45"/>
      <c r="N93" s="45"/>
      <c r="O93" s="45"/>
      <c r="P93" s="45"/>
      <c r="Q93" s="45"/>
      <c r="R93" s="45"/>
      <c r="S93" s="9">
        <f t="shared" si="5"/>
        <v>91</v>
      </c>
    </row>
    <row r="94" spans="1:20" ht="15" thickBot="1">
      <c r="A94" s="9">
        <f t="shared" si="6"/>
        <v>92</v>
      </c>
      <c r="B94" s="44" t="s">
        <v>352</v>
      </c>
      <c r="C94" s="15">
        <f t="shared" si="4"/>
        <v>1</v>
      </c>
      <c r="D94" s="45"/>
      <c r="E94" s="45"/>
      <c r="F94" s="45">
        <v>1</v>
      </c>
      <c r="G94" s="45"/>
      <c r="H94" s="45"/>
      <c r="I94" s="45"/>
      <c r="J94" s="45"/>
      <c r="K94" s="45"/>
      <c r="L94" s="51"/>
      <c r="M94" s="45"/>
      <c r="N94" s="45"/>
      <c r="O94" s="45"/>
      <c r="P94" s="45"/>
      <c r="Q94" s="45"/>
      <c r="R94" s="45"/>
      <c r="S94" s="9">
        <f t="shared" si="5"/>
        <v>92</v>
      </c>
    </row>
    <row r="95" spans="1:20" ht="15" thickBot="1">
      <c r="A95" s="9">
        <f t="shared" si="6"/>
        <v>93</v>
      </c>
      <c r="B95" s="44" t="s">
        <v>5</v>
      </c>
      <c r="C95" s="15">
        <f t="shared" si="4"/>
        <v>0</v>
      </c>
      <c r="D95" s="45"/>
      <c r="E95" s="45"/>
      <c r="F95" s="45"/>
      <c r="G95" s="45"/>
      <c r="H95" s="45"/>
      <c r="I95" s="45"/>
      <c r="J95" s="45"/>
      <c r="K95" s="45"/>
      <c r="L95" s="51"/>
      <c r="M95" s="45"/>
      <c r="N95" s="45"/>
      <c r="O95" s="45"/>
      <c r="P95" s="45"/>
      <c r="Q95" s="45"/>
      <c r="R95" s="45"/>
      <c r="S95" s="9">
        <f t="shared" si="5"/>
        <v>93</v>
      </c>
    </row>
    <row r="96" spans="1:20" ht="15" thickBot="1">
      <c r="A96" s="9">
        <f t="shared" si="6"/>
        <v>94</v>
      </c>
      <c r="B96" s="44" t="s">
        <v>6</v>
      </c>
      <c r="C96" s="15">
        <f t="shared" si="4"/>
        <v>0</v>
      </c>
      <c r="D96" s="45"/>
      <c r="E96" s="45"/>
      <c r="F96" s="45"/>
      <c r="G96" s="45"/>
      <c r="H96" s="45"/>
      <c r="I96" s="45"/>
      <c r="J96" s="45"/>
      <c r="K96" s="45"/>
      <c r="L96" s="51"/>
      <c r="M96" s="45"/>
      <c r="N96" s="45"/>
      <c r="O96" s="45"/>
      <c r="P96" s="45"/>
      <c r="Q96" s="45"/>
      <c r="R96" s="45"/>
      <c r="S96" s="9">
        <f t="shared" si="5"/>
        <v>94</v>
      </c>
    </row>
    <row r="97" spans="1:19" ht="15" thickBot="1">
      <c r="A97" s="9">
        <f t="shared" si="6"/>
        <v>95</v>
      </c>
      <c r="B97" s="44" t="s">
        <v>353</v>
      </c>
      <c r="C97" s="15">
        <f t="shared" si="4"/>
        <v>0</v>
      </c>
      <c r="D97" s="45"/>
      <c r="E97" s="45"/>
      <c r="F97" s="45"/>
      <c r="G97" s="45"/>
      <c r="H97" s="45"/>
      <c r="I97" s="45"/>
      <c r="J97" s="45"/>
      <c r="K97" s="45"/>
      <c r="L97" s="51"/>
      <c r="M97" s="45"/>
      <c r="N97" s="45"/>
      <c r="O97" s="45"/>
      <c r="P97" s="45"/>
      <c r="Q97" s="45"/>
      <c r="R97" s="45"/>
      <c r="S97" s="9">
        <f t="shared" si="5"/>
        <v>95</v>
      </c>
    </row>
    <row r="98" spans="1:19" ht="15" thickBot="1">
      <c r="A98" s="9">
        <f t="shared" si="6"/>
        <v>96</v>
      </c>
      <c r="B98" s="44" t="s">
        <v>354</v>
      </c>
      <c r="C98" s="15">
        <f t="shared" si="4"/>
        <v>0</v>
      </c>
      <c r="D98" s="45"/>
      <c r="E98" s="45"/>
      <c r="F98" s="45"/>
      <c r="G98" s="45"/>
      <c r="H98" s="45"/>
      <c r="I98" s="45"/>
      <c r="J98" s="45"/>
      <c r="K98" s="45"/>
      <c r="L98" s="51"/>
      <c r="M98" s="45"/>
      <c r="N98" s="45"/>
      <c r="O98" s="45"/>
      <c r="P98" s="45"/>
      <c r="Q98" s="45"/>
      <c r="R98" s="45"/>
      <c r="S98" s="9">
        <f t="shared" si="5"/>
        <v>96</v>
      </c>
    </row>
    <row r="99" spans="1:19" ht="15" thickBot="1">
      <c r="A99" s="9">
        <f t="shared" si="6"/>
        <v>97</v>
      </c>
      <c r="B99" s="44" t="s">
        <v>355</v>
      </c>
      <c r="C99" s="15">
        <f t="shared" ref="C99:C130" si="7">SUM(D99:S99)-S99</f>
        <v>0</v>
      </c>
      <c r="D99" s="45"/>
      <c r="E99" s="45"/>
      <c r="F99" s="45"/>
      <c r="G99" s="45"/>
      <c r="H99" s="45"/>
      <c r="I99" s="45"/>
      <c r="J99" s="45"/>
      <c r="K99" s="45"/>
      <c r="L99" s="51"/>
      <c r="M99" s="45"/>
      <c r="N99" s="45"/>
      <c r="O99" s="45"/>
      <c r="P99" s="45"/>
      <c r="Q99" s="45"/>
      <c r="R99" s="45"/>
      <c r="S99" s="9">
        <f t="shared" si="5"/>
        <v>97</v>
      </c>
    </row>
    <row r="100" spans="1:19" ht="15" thickBot="1">
      <c r="A100" s="9">
        <f t="shared" si="6"/>
        <v>98</v>
      </c>
      <c r="B100" s="44" t="s">
        <v>7</v>
      </c>
      <c r="C100" s="15">
        <f t="shared" si="7"/>
        <v>0</v>
      </c>
      <c r="D100" s="45"/>
      <c r="E100" s="45"/>
      <c r="F100" s="45"/>
      <c r="G100" s="45"/>
      <c r="H100" s="45"/>
      <c r="I100" s="45"/>
      <c r="J100" s="45"/>
      <c r="K100" s="45"/>
      <c r="L100" s="51"/>
      <c r="M100" s="45"/>
      <c r="N100" s="45"/>
      <c r="O100" s="45"/>
      <c r="P100" s="45"/>
      <c r="Q100" s="45"/>
      <c r="R100" s="45"/>
      <c r="S100" s="9">
        <f t="shared" si="5"/>
        <v>98</v>
      </c>
    </row>
    <row r="101" spans="1:19" ht="15" thickBot="1">
      <c r="A101" s="9">
        <f t="shared" si="6"/>
        <v>99</v>
      </c>
      <c r="B101" s="44" t="s">
        <v>8</v>
      </c>
      <c r="C101" s="15">
        <f t="shared" si="7"/>
        <v>10</v>
      </c>
      <c r="D101" s="45">
        <v>3</v>
      </c>
      <c r="E101" s="45"/>
      <c r="F101" s="45">
        <v>1</v>
      </c>
      <c r="G101" s="45">
        <v>1</v>
      </c>
      <c r="H101" s="45">
        <v>1</v>
      </c>
      <c r="I101" s="45"/>
      <c r="J101" s="45">
        <v>1</v>
      </c>
      <c r="K101" s="45"/>
      <c r="L101" s="51">
        <v>2</v>
      </c>
      <c r="M101" s="45"/>
      <c r="N101" s="45"/>
      <c r="O101" s="45"/>
      <c r="P101" s="45"/>
      <c r="Q101" s="45"/>
      <c r="R101" s="45">
        <v>1</v>
      </c>
      <c r="S101" s="9">
        <f t="shared" si="5"/>
        <v>99</v>
      </c>
    </row>
    <row r="102" spans="1:19" ht="15" thickBot="1">
      <c r="A102" s="9">
        <f t="shared" si="6"/>
        <v>100</v>
      </c>
      <c r="B102" s="44" t="s">
        <v>356</v>
      </c>
      <c r="C102" s="15">
        <f t="shared" si="7"/>
        <v>0</v>
      </c>
      <c r="D102" s="45"/>
      <c r="E102" s="45"/>
      <c r="F102" s="45"/>
      <c r="G102" s="45"/>
      <c r="H102" s="45"/>
      <c r="I102" s="45"/>
      <c r="J102" s="45"/>
      <c r="K102" s="45"/>
      <c r="L102" s="51"/>
      <c r="M102" s="45"/>
      <c r="N102" s="45"/>
      <c r="O102" s="45"/>
      <c r="P102" s="45"/>
      <c r="Q102" s="45"/>
      <c r="R102" s="45"/>
      <c r="S102" s="9">
        <f t="shared" si="5"/>
        <v>100</v>
      </c>
    </row>
    <row r="103" spans="1:19" ht="15" thickBot="1">
      <c r="A103" s="9">
        <f t="shared" si="6"/>
        <v>101</v>
      </c>
      <c r="B103" s="44" t="s">
        <v>357</v>
      </c>
      <c r="C103" s="15">
        <f t="shared" si="7"/>
        <v>0</v>
      </c>
      <c r="D103" s="45"/>
      <c r="E103" s="45"/>
      <c r="F103" s="45"/>
      <c r="G103" s="45"/>
      <c r="H103" s="45"/>
      <c r="I103" s="45"/>
      <c r="J103" s="45"/>
      <c r="K103" s="45"/>
      <c r="L103" s="51"/>
      <c r="M103" s="45"/>
      <c r="N103" s="45"/>
      <c r="O103" s="45"/>
      <c r="P103" s="45"/>
      <c r="Q103" s="45"/>
      <c r="R103" s="45"/>
      <c r="S103" s="9">
        <f t="shared" si="5"/>
        <v>101</v>
      </c>
    </row>
    <row r="104" spans="1:19" ht="15" thickBot="1">
      <c r="A104" s="9">
        <f t="shared" si="6"/>
        <v>102</v>
      </c>
      <c r="B104" s="44" t="s">
        <v>358</v>
      </c>
      <c r="C104" s="15">
        <f t="shared" si="7"/>
        <v>0</v>
      </c>
      <c r="D104" s="45"/>
      <c r="E104" s="45"/>
      <c r="F104" s="45"/>
      <c r="G104" s="45"/>
      <c r="H104" s="45"/>
      <c r="I104" s="45"/>
      <c r="J104" s="45"/>
      <c r="K104" s="45"/>
      <c r="L104" s="51"/>
      <c r="M104" s="45"/>
      <c r="N104" s="45"/>
      <c r="O104" s="45"/>
      <c r="P104" s="45"/>
      <c r="Q104" s="45"/>
      <c r="R104" s="45"/>
      <c r="S104" s="9">
        <f t="shared" si="5"/>
        <v>102</v>
      </c>
    </row>
    <row r="105" spans="1:19" ht="15" thickBot="1">
      <c r="A105" s="9">
        <f t="shared" si="6"/>
        <v>103</v>
      </c>
      <c r="B105" s="44" t="s">
        <v>359</v>
      </c>
      <c r="C105" s="15">
        <f t="shared" si="7"/>
        <v>0</v>
      </c>
      <c r="D105" s="45"/>
      <c r="E105" s="45"/>
      <c r="F105" s="45"/>
      <c r="G105" s="45"/>
      <c r="H105" s="45"/>
      <c r="I105" s="45"/>
      <c r="J105" s="45"/>
      <c r="K105" s="45"/>
      <c r="L105" s="51"/>
      <c r="M105" s="45"/>
      <c r="N105" s="45"/>
      <c r="O105" s="45"/>
      <c r="P105" s="45"/>
      <c r="Q105" s="45"/>
      <c r="R105" s="45"/>
      <c r="S105" s="9">
        <f t="shared" si="5"/>
        <v>103</v>
      </c>
    </row>
    <row r="106" spans="1:19" ht="15" thickBot="1">
      <c r="A106" s="9">
        <f t="shared" si="6"/>
        <v>104</v>
      </c>
      <c r="B106" s="44" t="s">
        <v>360</v>
      </c>
      <c r="C106" s="15">
        <f t="shared" si="7"/>
        <v>0</v>
      </c>
      <c r="D106" s="45"/>
      <c r="E106" s="45"/>
      <c r="F106" s="45"/>
      <c r="G106" s="45"/>
      <c r="H106" s="45"/>
      <c r="I106" s="45"/>
      <c r="J106" s="45"/>
      <c r="K106" s="45"/>
      <c r="L106" s="51"/>
      <c r="M106" s="45"/>
      <c r="N106" s="45"/>
      <c r="O106" s="45"/>
      <c r="P106" s="45"/>
      <c r="Q106" s="45"/>
      <c r="R106" s="45"/>
      <c r="S106" s="9">
        <f t="shared" si="5"/>
        <v>104</v>
      </c>
    </row>
    <row r="107" spans="1:19" ht="15" thickBot="1">
      <c r="A107" s="9">
        <f t="shared" si="6"/>
        <v>105</v>
      </c>
      <c r="B107" s="44" t="s">
        <v>361</v>
      </c>
      <c r="C107" s="15">
        <f t="shared" si="7"/>
        <v>1</v>
      </c>
      <c r="D107" s="45"/>
      <c r="E107" s="45"/>
      <c r="F107" s="45"/>
      <c r="G107" s="45">
        <v>1</v>
      </c>
      <c r="H107" s="45"/>
      <c r="I107" s="45"/>
      <c r="J107" s="45"/>
      <c r="K107" s="45"/>
      <c r="L107" s="51"/>
      <c r="M107" s="45"/>
      <c r="N107" s="45"/>
      <c r="O107" s="45"/>
      <c r="P107" s="45"/>
      <c r="Q107" s="45"/>
      <c r="R107" s="45"/>
      <c r="S107" s="9">
        <f t="shared" si="5"/>
        <v>105</v>
      </c>
    </row>
    <row r="108" spans="1:19" ht="15" thickBot="1">
      <c r="A108" s="9">
        <f t="shared" si="6"/>
        <v>106</v>
      </c>
      <c r="B108" s="44" t="s">
        <v>9</v>
      </c>
      <c r="C108" s="15">
        <f t="shared" si="7"/>
        <v>0</v>
      </c>
      <c r="D108" s="45"/>
      <c r="E108" s="45"/>
      <c r="F108" s="45"/>
      <c r="G108" s="45"/>
      <c r="H108" s="45"/>
      <c r="I108" s="45"/>
      <c r="J108" s="45"/>
      <c r="K108" s="45"/>
      <c r="L108" s="51"/>
      <c r="M108" s="45"/>
      <c r="N108" s="45"/>
      <c r="O108" s="45"/>
      <c r="P108" s="45"/>
      <c r="Q108" s="45"/>
      <c r="R108" s="45"/>
      <c r="S108" s="9">
        <f t="shared" si="5"/>
        <v>106</v>
      </c>
    </row>
    <row r="109" spans="1:19" ht="15" thickBot="1">
      <c r="A109" s="9">
        <f t="shared" si="6"/>
        <v>107</v>
      </c>
      <c r="B109" s="44" t="s">
        <v>362</v>
      </c>
      <c r="C109" s="15">
        <f t="shared" si="7"/>
        <v>0</v>
      </c>
      <c r="D109" s="45"/>
      <c r="E109" s="45"/>
      <c r="F109" s="45"/>
      <c r="G109" s="45"/>
      <c r="H109" s="45"/>
      <c r="I109" s="45"/>
      <c r="J109" s="45"/>
      <c r="K109" s="45"/>
      <c r="L109" s="51"/>
      <c r="M109" s="45"/>
      <c r="N109" s="45"/>
      <c r="O109" s="45"/>
      <c r="P109" s="45"/>
      <c r="Q109" s="45"/>
      <c r="R109" s="45"/>
      <c r="S109" s="9">
        <f t="shared" si="5"/>
        <v>107</v>
      </c>
    </row>
    <row r="110" spans="1:19" ht="15" thickBot="1">
      <c r="A110" s="9">
        <f t="shared" si="6"/>
        <v>108</v>
      </c>
      <c r="B110" s="44" t="s">
        <v>363</v>
      </c>
      <c r="C110" s="15">
        <f t="shared" si="7"/>
        <v>0</v>
      </c>
      <c r="D110" s="45"/>
      <c r="E110" s="45"/>
      <c r="F110" s="45"/>
      <c r="G110" s="45"/>
      <c r="H110" s="45"/>
      <c r="I110" s="45"/>
      <c r="J110" s="45"/>
      <c r="K110" s="45"/>
      <c r="L110" s="51"/>
      <c r="M110" s="45"/>
      <c r="N110" s="45"/>
      <c r="O110" s="45"/>
      <c r="P110" s="45"/>
      <c r="Q110" s="45"/>
      <c r="R110" s="45"/>
      <c r="S110" s="9">
        <f t="shared" si="5"/>
        <v>108</v>
      </c>
    </row>
    <row r="111" spans="1:19" ht="15" thickBot="1">
      <c r="A111" s="9">
        <f t="shared" si="6"/>
        <v>109</v>
      </c>
      <c r="B111" s="44" t="s">
        <v>364</v>
      </c>
      <c r="C111" s="15">
        <f t="shared" si="7"/>
        <v>0</v>
      </c>
      <c r="D111" s="45"/>
      <c r="E111" s="45"/>
      <c r="F111" s="45"/>
      <c r="G111" s="45"/>
      <c r="H111" s="45"/>
      <c r="I111" s="45"/>
      <c r="J111" s="45"/>
      <c r="K111" s="45"/>
      <c r="L111" s="51"/>
      <c r="M111" s="45"/>
      <c r="N111" s="45"/>
      <c r="O111" s="45"/>
      <c r="P111" s="45"/>
      <c r="Q111" s="45"/>
      <c r="R111" s="45"/>
      <c r="S111" s="9">
        <f t="shared" si="5"/>
        <v>109</v>
      </c>
    </row>
    <row r="112" spans="1:19" ht="15" thickBot="1">
      <c r="A112" s="9">
        <f t="shared" si="6"/>
        <v>110</v>
      </c>
      <c r="B112" s="44" t="s">
        <v>10</v>
      </c>
      <c r="C112" s="15">
        <f t="shared" si="7"/>
        <v>1</v>
      </c>
      <c r="D112" s="45"/>
      <c r="E112" s="45"/>
      <c r="F112" s="45"/>
      <c r="G112" s="45"/>
      <c r="H112" s="45"/>
      <c r="I112" s="45"/>
      <c r="J112" s="45"/>
      <c r="K112" s="45"/>
      <c r="L112" s="51"/>
      <c r="M112" s="45"/>
      <c r="N112" s="45"/>
      <c r="O112" s="45"/>
      <c r="P112" s="45"/>
      <c r="Q112" s="45"/>
      <c r="R112" s="45">
        <v>1</v>
      </c>
      <c r="S112" s="9">
        <f t="shared" si="5"/>
        <v>110</v>
      </c>
    </row>
    <row r="113" spans="1:19" ht="15" thickBot="1">
      <c r="A113" s="9">
        <f t="shared" si="6"/>
        <v>111</v>
      </c>
      <c r="B113" s="44" t="s">
        <v>365</v>
      </c>
      <c r="C113" s="15">
        <f t="shared" si="7"/>
        <v>4</v>
      </c>
      <c r="D113" s="45"/>
      <c r="E113" s="45"/>
      <c r="F113" s="45"/>
      <c r="G113" s="45"/>
      <c r="H113" s="45"/>
      <c r="I113" s="45"/>
      <c r="J113" s="45"/>
      <c r="K113" s="45"/>
      <c r="L113" s="51">
        <v>4</v>
      </c>
      <c r="M113" s="45"/>
      <c r="N113" s="45"/>
      <c r="O113" s="45"/>
      <c r="P113" s="45"/>
      <c r="Q113" s="45"/>
      <c r="R113" s="45"/>
      <c r="S113" s="9">
        <f t="shared" si="5"/>
        <v>111</v>
      </c>
    </row>
    <row r="114" spans="1:19" ht="15" thickBot="1">
      <c r="A114" s="9">
        <f t="shared" si="6"/>
        <v>112</v>
      </c>
      <c r="B114" s="44" t="s">
        <v>366</v>
      </c>
      <c r="C114" s="15">
        <f t="shared" si="7"/>
        <v>8</v>
      </c>
      <c r="D114" s="45"/>
      <c r="E114" s="45"/>
      <c r="F114" s="45">
        <v>8</v>
      </c>
      <c r="G114" s="45"/>
      <c r="H114" s="45"/>
      <c r="I114" s="45"/>
      <c r="J114" s="45"/>
      <c r="K114" s="45"/>
      <c r="L114" s="51"/>
      <c r="M114" s="45"/>
      <c r="N114" s="45"/>
      <c r="O114" s="45"/>
      <c r="P114" s="45"/>
      <c r="Q114" s="45"/>
      <c r="R114" s="45"/>
      <c r="S114" s="9">
        <f t="shared" si="5"/>
        <v>112</v>
      </c>
    </row>
    <row r="115" spans="1:19" ht="15" thickBot="1">
      <c r="A115" s="9">
        <f t="shared" si="6"/>
        <v>113</v>
      </c>
      <c r="B115" s="44" t="s">
        <v>367</v>
      </c>
      <c r="C115" s="15">
        <f t="shared" si="7"/>
        <v>0</v>
      </c>
      <c r="D115" s="45"/>
      <c r="E115" s="45"/>
      <c r="F115" s="45"/>
      <c r="G115" s="45"/>
      <c r="H115" s="45"/>
      <c r="I115" s="45"/>
      <c r="J115" s="45"/>
      <c r="K115" s="45"/>
      <c r="L115" s="51"/>
      <c r="M115" s="45"/>
      <c r="N115" s="45"/>
      <c r="O115" s="45"/>
      <c r="P115" s="45"/>
      <c r="Q115" s="45"/>
      <c r="R115" s="45"/>
      <c r="S115" s="9">
        <f t="shared" si="5"/>
        <v>113</v>
      </c>
    </row>
    <row r="116" spans="1:19" ht="15" thickBot="1">
      <c r="A116" s="9">
        <f t="shared" si="6"/>
        <v>114</v>
      </c>
      <c r="B116" s="44" t="s">
        <v>368</v>
      </c>
      <c r="C116" s="15">
        <f t="shared" si="7"/>
        <v>3</v>
      </c>
      <c r="D116" s="45">
        <v>1</v>
      </c>
      <c r="E116" s="45"/>
      <c r="F116" s="45"/>
      <c r="G116" s="45"/>
      <c r="H116" s="45"/>
      <c r="I116" s="45"/>
      <c r="J116" s="45"/>
      <c r="K116" s="45"/>
      <c r="L116" s="51"/>
      <c r="M116" s="45">
        <v>1</v>
      </c>
      <c r="N116" s="45"/>
      <c r="O116" s="45"/>
      <c r="P116" s="45">
        <v>1</v>
      </c>
      <c r="Q116" s="45"/>
      <c r="R116" s="45"/>
      <c r="S116" s="9">
        <f t="shared" si="5"/>
        <v>114</v>
      </c>
    </row>
    <row r="117" spans="1:19" ht="15" thickBot="1">
      <c r="A117" s="9">
        <f t="shared" si="6"/>
        <v>115</v>
      </c>
      <c r="B117" s="44" t="s">
        <v>369</v>
      </c>
      <c r="C117" s="15">
        <f t="shared" si="7"/>
        <v>1</v>
      </c>
      <c r="D117" s="45">
        <v>1</v>
      </c>
      <c r="E117" s="45"/>
      <c r="F117" s="45"/>
      <c r="G117" s="45"/>
      <c r="H117" s="45"/>
      <c r="I117" s="45"/>
      <c r="J117" s="45"/>
      <c r="K117" s="45"/>
      <c r="L117" s="51"/>
      <c r="M117" s="45"/>
      <c r="N117" s="45"/>
      <c r="O117" s="45"/>
      <c r="P117" s="45"/>
      <c r="Q117" s="45"/>
      <c r="R117" s="45"/>
      <c r="S117" s="9">
        <f t="shared" si="5"/>
        <v>115</v>
      </c>
    </row>
    <row r="118" spans="1:19" ht="15" thickBot="1">
      <c r="A118" s="9">
        <f t="shared" si="6"/>
        <v>116</v>
      </c>
      <c r="B118" s="44" t="s">
        <v>11</v>
      </c>
      <c r="C118" s="15">
        <f t="shared" si="7"/>
        <v>0</v>
      </c>
      <c r="D118" s="45"/>
      <c r="E118" s="45"/>
      <c r="F118" s="45"/>
      <c r="G118" s="45"/>
      <c r="H118" s="45"/>
      <c r="I118" s="45"/>
      <c r="J118" s="45"/>
      <c r="K118" s="45"/>
      <c r="L118" s="51"/>
      <c r="M118" s="45"/>
      <c r="N118" s="45"/>
      <c r="O118" s="45"/>
      <c r="P118" s="45"/>
      <c r="Q118" s="45"/>
      <c r="R118" s="45"/>
      <c r="S118" s="9">
        <f t="shared" si="5"/>
        <v>116</v>
      </c>
    </row>
    <row r="119" spans="1:19" ht="15" thickBot="1">
      <c r="A119" s="9">
        <f t="shared" si="6"/>
        <v>117</v>
      </c>
      <c r="B119" s="44" t="s">
        <v>370</v>
      </c>
      <c r="C119" s="15">
        <f t="shared" si="7"/>
        <v>1</v>
      </c>
      <c r="D119" s="45"/>
      <c r="E119" s="45"/>
      <c r="F119" s="45"/>
      <c r="G119" s="45">
        <v>1</v>
      </c>
      <c r="H119" s="45"/>
      <c r="I119" s="45"/>
      <c r="J119" s="45"/>
      <c r="K119" s="45"/>
      <c r="L119" s="51"/>
      <c r="M119" s="45"/>
      <c r="N119" s="45"/>
      <c r="O119" s="45"/>
      <c r="P119" s="45"/>
      <c r="Q119" s="45"/>
      <c r="R119" s="45"/>
      <c r="S119" s="9">
        <f t="shared" si="5"/>
        <v>117</v>
      </c>
    </row>
    <row r="120" spans="1:19" ht="15" thickBot="1">
      <c r="A120" s="9">
        <f t="shared" si="6"/>
        <v>118</v>
      </c>
      <c r="B120" s="44" t="s">
        <v>12</v>
      </c>
      <c r="C120" s="15">
        <f t="shared" si="7"/>
        <v>0</v>
      </c>
      <c r="D120" s="45"/>
      <c r="E120" s="45"/>
      <c r="F120" s="45"/>
      <c r="G120" s="45"/>
      <c r="H120" s="45"/>
      <c r="I120" s="45"/>
      <c r="J120" s="45"/>
      <c r="K120" s="45"/>
      <c r="L120" s="51"/>
      <c r="M120" s="45"/>
      <c r="N120" s="45"/>
      <c r="O120" s="45"/>
      <c r="P120" s="45"/>
      <c r="Q120" s="45"/>
      <c r="R120" s="45"/>
      <c r="S120" s="9">
        <f t="shared" si="5"/>
        <v>118</v>
      </c>
    </row>
    <row r="121" spans="1:19" ht="15" thickBot="1">
      <c r="A121" s="9">
        <f t="shared" si="6"/>
        <v>119</v>
      </c>
      <c r="B121" s="44" t="s">
        <v>371</v>
      </c>
      <c r="C121" s="15">
        <f t="shared" si="7"/>
        <v>0</v>
      </c>
      <c r="D121" s="45"/>
      <c r="E121" s="45"/>
      <c r="F121" s="45"/>
      <c r="G121" s="45"/>
      <c r="H121" s="45"/>
      <c r="I121" s="45"/>
      <c r="J121" s="45"/>
      <c r="K121" s="45"/>
      <c r="L121" s="51"/>
      <c r="M121" s="45"/>
      <c r="N121" s="45"/>
      <c r="O121" s="45"/>
      <c r="P121" s="45"/>
      <c r="Q121" s="45"/>
      <c r="R121" s="45"/>
      <c r="S121" s="9">
        <f t="shared" si="5"/>
        <v>119</v>
      </c>
    </row>
    <row r="122" spans="1:19" ht="15" thickBot="1">
      <c r="A122" s="9">
        <f t="shared" si="6"/>
        <v>120</v>
      </c>
      <c r="B122" s="44" t="s">
        <v>372</v>
      </c>
      <c r="C122" s="15">
        <f t="shared" si="7"/>
        <v>0</v>
      </c>
      <c r="D122" s="45"/>
      <c r="E122" s="45"/>
      <c r="F122" s="45"/>
      <c r="G122" s="45"/>
      <c r="H122" s="45"/>
      <c r="I122" s="45"/>
      <c r="J122" s="45"/>
      <c r="K122" s="45"/>
      <c r="L122" s="51"/>
      <c r="M122" s="45"/>
      <c r="N122" s="45"/>
      <c r="O122" s="45"/>
      <c r="P122" s="45"/>
      <c r="Q122" s="45"/>
      <c r="R122" s="45"/>
      <c r="S122" s="9">
        <f t="shared" si="5"/>
        <v>120</v>
      </c>
    </row>
    <row r="123" spans="1:19" ht="15" thickBot="1">
      <c r="A123" s="9">
        <f t="shared" si="6"/>
        <v>121</v>
      </c>
      <c r="B123" s="44" t="s">
        <v>373</v>
      </c>
      <c r="C123" s="15">
        <f t="shared" si="7"/>
        <v>0</v>
      </c>
      <c r="D123" s="45"/>
      <c r="E123" s="45"/>
      <c r="F123" s="45"/>
      <c r="G123" s="45"/>
      <c r="H123" s="45"/>
      <c r="I123" s="45"/>
      <c r="J123" s="45"/>
      <c r="K123" s="45"/>
      <c r="L123" s="51"/>
      <c r="M123" s="45"/>
      <c r="N123" s="45"/>
      <c r="O123" s="45"/>
      <c r="P123" s="45"/>
      <c r="Q123" s="45"/>
      <c r="R123" s="45"/>
      <c r="S123" s="9">
        <f t="shared" si="5"/>
        <v>121</v>
      </c>
    </row>
    <row r="124" spans="1:19" ht="15" thickBot="1">
      <c r="A124" s="9">
        <f t="shared" si="6"/>
        <v>122</v>
      </c>
      <c r="B124" s="44" t="s">
        <v>13</v>
      </c>
      <c r="C124" s="15">
        <f t="shared" si="7"/>
        <v>0</v>
      </c>
      <c r="D124" s="45"/>
      <c r="E124" s="45"/>
      <c r="F124" s="45"/>
      <c r="G124" s="45"/>
      <c r="H124" s="45"/>
      <c r="I124" s="45"/>
      <c r="J124" s="45"/>
      <c r="K124" s="45"/>
      <c r="L124" s="51"/>
      <c r="M124" s="45"/>
      <c r="N124" s="45"/>
      <c r="O124" s="45"/>
      <c r="P124" s="45"/>
      <c r="Q124" s="45"/>
      <c r="R124" s="45"/>
      <c r="S124" s="9">
        <f t="shared" si="5"/>
        <v>122</v>
      </c>
    </row>
    <row r="125" spans="1:19" ht="15" thickBot="1">
      <c r="A125" s="9">
        <f t="shared" si="6"/>
        <v>123</v>
      </c>
      <c r="B125" s="44" t="s">
        <v>14</v>
      </c>
      <c r="C125" s="15">
        <f t="shared" si="7"/>
        <v>0</v>
      </c>
      <c r="D125" s="45"/>
      <c r="E125" s="45"/>
      <c r="F125" s="45"/>
      <c r="G125" s="45"/>
      <c r="H125" s="45"/>
      <c r="I125" s="45"/>
      <c r="J125" s="45"/>
      <c r="K125" s="45"/>
      <c r="L125" s="51"/>
      <c r="M125" s="45"/>
      <c r="N125" s="45"/>
      <c r="O125" s="45"/>
      <c r="P125" s="45"/>
      <c r="Q125" s="45"/>
      <c r="R125" s="45"/>
      <c r="S125" s="9">
        <f t="shared" si="5"/>
        <v>123</v>
      </c>
    </row>
    <row r="126" spans="1:19" ht="15" thickBot="1">
      <c r="A126" s="9">
        <f t="shared" si="6"/>
        <v>124</v>
      </c>
      <c r="B126" s="44" t="s">
        <v>374</v>
      </c>
      <c r="C126" s="15">
        <f t="shared" si="7"/>
        <v>0</v>
      </c>
      <c r="D126" s="45"/>
      <c r="E126" s="45"/>
      <c r="F126" s="45"/>
      <c r="G126" s="45"/>
      <c r="H126" s="45"/>
      <c r="I126" s="45"/>
      <c r="J126" s="45"/>
      <c r="K126" s="45"/>
      <c r="L126" s="51"/>
      <c r="M126" s="45"/>
      <c r="N126" s="45"/>
      <c r="O126" s="45"/>
      <c r="P126" s="45"/>
      <c r="Q126" s="45"/>
      <c r="R126" s="45"/>
      <c r="S126" s="9">
        <f t="shared" si="5"/>
        <v>124</v>
      </c>
    </row>
    <row r="127" spans="1:19" ht="15" thickBot="1">
      <c r="A127" s="9">
        <f t="shared" si="6"/>
        <v>125</v>
      </c>
      <c r="B127" s="44" t="s">
        <v>375</v>
      </c>
      <c r="C127" s="15">
        <f t="shared" si="7"/>
        <v>0</v>
      </c>
      <c r="D127" s="45"/>
      <c r="E127" s="45"/>
      <c r="F127" s="45"/>
      <c r="G127" s="45"/>
      <c r="H127" s="45"/>
      <c r="I127" s="45"/>
      <c r="J127" s="45"/>
      <c r="K127" s="45"/>
      <c r="L127" s="51"/>
      <c r="M127" s="45"/>
      <c r="N127" s="45"/>
      <c r="O127" s="45"/>
      <c r="P127" s="45"/>
      <c r="Q127" s="45"/>
      <c r="R127" s="45"/>
      <c r="S127" s="9">
        <f t="shared" si="5"/>
        <v>125</v>
      </c>
    </row>
    <row r="128" spans="1:19" ht="15" thickBot="1">
      <c r="A128" s="9">
        <f t="shared" si="6"/>
        <v>126</v>
      </c>
      <c r="B128" s="44" t="s">
        <v>15</v>
      </c>
      <c r="C128" s="15">
        <f t="shared" si="7"/>
        <v>0</v>
      </c>
      <c r="D128" s="45"/>
      <c r="E128" s="45"/>
      <c r="F128" s="45"/>
      <c r="G128" s="45"/>
      <c r="H128" s="45"/>
      <c r="I128" s="45"/>
      <c r="J128" s="45"/>
      <c r="K128" s="45"/>
      <c r="L128" s="51"/>
      <c r="M128" s="45"/>
      <c r="N128" s="45"/>
      <c r="O128" s="45"/>
      <c r="P128" s="45"/>
      <c r="Q128" s="45"/>
      <c r="R128" s="45"/>
      <c r="S128" s="9">
        <f t="shared" si="5"/>
        <v>126</v>
      </c>
    </row>
    <row r="129" spans="1:19" ht="15" thickBot="1">
      <c r="A129" s="9">
        <f t="shared" si="6"/>
        <v>127</v>
      </c>
      <c r="B129" s="44" t="s">
        <v>376</v>
      </c>
      <c r="C129" s="15">
        <f t="shared" si="7"/>
        <v>0</v>
      </c>
      <c r="D129" s="45"/>
      <c r="E129" s="45"/>
      <c r="F129" s="45"/>
      <c r="G129" s="45"/>
      <c r="H129" s="45"/>
      <c r="I129" s="45"/>
      <c r="J129" s="45"/>
      <c r="K129" s="45"/>
      <c r="L129" s="51"/>
      <c r="M129" s="45"/>
      <c r="N129" s="45"/>
      <c r="O129" s="45"/>
      <c r="P129" s="45"/>
      <c r="Q129" s="45"/>
      <c r="R129" s="45"/>
      <c r="S129" s="9">
        <f t="shared" si="5"/>
        <v>127</v>
      </c>
    </row>
    <row r="130" spans="1:19" ht="15" thickBot="1">
      <c r="A130" s="9">
        <f t="shared" si="6"/>
        <v>128</v>
      </c>
      <c r="B130" s="44" t="s">
        <v>377</v>
      </c>
      <c r="C130" s="15">
        <f t="shared" si="7"/>
        <v>0</v>
      </c>
      <c r="D130" s="45"/>
      <c r="E130" s="45"/>
      <c r="F130" s="45"/>
      <c r="G130" s="45"/>
      <c r="H130" s="45"/>
      <c r="I130" s="45"/>
      <c r="J130" s="45"/>
      <c r="K130" s="45"/>
      <c r="L130" s="51"/>
      <c r="M130" s="45"/>
      <c r="N130" s="45"/>
      <c r="O130" s="45"/>
      <c r="P130" s="45"/>
      <c r="Q130" s="45"/>
      <c r="R130" s="45"/>
      <c r="S130" s="9">
        <f t="shared" si="5"/>
        <v>128</v>
      </c>
    </row>
    <row r="131" spans="1:19" ht="15" thickBot="1">
      <c r="A131" s="9">
        <f t="shared" si="6"/>
        <v>129</v>
      </c>
      <c r="B131" s="44" t="s">
        <v>378</v>
      </c>
      <c r="C131" s="15">
        <f t="shared" ref="C131:C139" si="8">SUM(D131:S131)-S131</f>
        <v>0</v>
      </c>
      <c r="D131" s="45"/>
      <c r="E131" s="45"/>
      <c r="F131" s="45"/>
      <c r="G131" s="45"/>
      <c r="H131" s="45"/>
      <c r="I131" s="45"/>
      <c r="J131" s="45"/>
      <c r="K131" s="45"/>
      <c r="L131" s="51"/>
      <c r="M131" s="45"/>
      <c r="N131" s="45"/>
      <c r="O131" s="45"/>
      <c r="P131" s="45"/>
      <c r="Q131" s="45"/>
      <c r="R131" s="45"/>
      <c r="S131" s="9">
        <f t="shared" ref="S131:S139" si="9">A131</f>
        <v>129</v>
      </c>
    </row>
    <row r="132" spans="1:19" ht="15" thickBot="1">
      <c r="A132" s="9">
        <f t="shared" ref="A132:A139" si="10">A131+1</f>
        <v>130</v>
      </c>
      <c r="B132" s="44" t="s">
        <v>379</v>
      </c>
      <c r="C132" s="15">
        <f t="shared" si="8"/>
        <v>1</v>
      </c>
      <c r="D132" s="45"/>
      <c r="E132" s="45"/>
      <c r="F132" s="45"/>
      <c r="G132" s="45"/>
      <c r="H132" s="45"/>
      <c r="I132" s="45"/>
      <c r="J132" s="45"/>
      <c r="K132" s="45"/>
      <c r="L132" s="51">
        <v>1</v>
      </c>
      <c r="M132" s="45"/>
      <c r="N132" s="45"/>
      <c r="O132" s="45"/>
      <c r="P132" s="45"/>
      <c r="Q132" s="45"/>
      <c r="R132" s="45"/>
      <c r="S132" s="9">
        <f t="shared" si="9"/>
        <v>130</v>
      </c>
    </row>
    <row r="133" spans="1:19" ht="15" thickBot="1">
      <c r="A133" s="9">
        <f t="shared" si="10"/>
        <v>131</v>
      </c>
      <c r="B133" s="44" t="s">
        <v>380</v>
      </c>
      <c r="C133" s="15">
        <f t="shared" si="8"/>
        <v>0</v>
      </c>
      <c r="D133" s="45"/>
      <c r="E133" s="45"/>
      <c r="F133" s="45"/>
      <c r="G133" s="45"/>
      <c r="H133" s="45"/>
      <c r="I133" s="45"/>
      <c r="J133" s="45"/>
      <c r="K133" s="45"/>
      <c r="L133" s="51"/>
      <c r="M133" s="45"/>
      <c r="N133" s="45"/>
      <c r="O133" s="45"/>
      <c r="P133" s="45"/>
      <c r="Q133" s="45"/>
      <c r="R133" s="45"/>
      <c r="S133" s="9">
        <f t="shared" si="9"/>
        <v>131</v>
      </c>
    </row>
    <row r="134" spans="1:19" ht="15" thickBot="1">
      <c r="A134" s="9">
        <f t="shared" si="10"/>
        <v>132</v>
      </c>
      <c r="B134" s="44" t="s">
        <v>381</v>
      </c>
      <c r="C134" s="15">
        <f t="shared" si="8"/>
        <v>1</v>
      </c>
      <c r="D134" s="45"/>
      <c r="E134" s="45"/>
      <c r="F134" s="45"/>
      <c r="G134" s="45"/>
      <c r="H134" s="45"/>
      <c r="I134" s="45"/>
      <c r="J134" s="45"/>
      <c r="K134" s="45"/>
      <c r="L134" s="51"/>
      <c r="M134" s="45"/>
      <c r="N134" s="45"/>
      <c r="O134" s="45"/>
      <c r="P134" s="45">
        <v>1</v>
      </c>
      <c r="Q134" s="45"/>
      <c r="R134" s="45"/>
      <c r="S134" s="9">
        <f t="shared" si="9"/>
        <v>132</v>
      </c>
    </row>
    <row r="135" spans="1:19" ht="15" thickBot="1">
      <c r="A135" s="9">
        <f t="shared" si="10"/>
        <v>133</v>
      </c>
      <c r="B135" s="44" t="s">
        <v>16</v>
      </c>
      <c r="C135" s="15">
        <f t="shared" si="8"/>
        <v>0</v>
      </c>
      <c r="D135" s="45"/>
      <c r="E135" s="45"/>
      <c r="F135" s="45"/>
      <c r="G135" s="45"/>
      <c r="H135" s="45"/>
      <c r="I135" s="45"/>
      <c r="J135" s="45"/>
      <c r="K135" s="45"/>
      <c r="L135" s="51"/>
      <c r="M135" s="45"/>
      <c r="N135" s="45"/>
      <c r="O135" s="45"/>
      <c r="P135" s="45"/>
      <c r="Q135" s="45"/>
      <c r="R135" s="45"/>
      <c r="S135" s="9">
        <f t="shared" si="9"/>
        <v>133</v>
      </c>
    </row>
    <row r="136" spans="1:19" ht="15" thickBot="1">
      <c r="A136" s="9">
        <f t="shared" si="10"/>
        <v>134</v>
      </c>
      <c r="B136" s="44" t="s">
        <v>382</v>
      </c>
      <c r="C136" s="15">
        <f t="shared" si="8"/>
        <v>9</v>
      </c>
      <c r="D136" s="45">
        <v>4</v>
      </c>
      <c r="E136" s="45"/>
      <c r="F136" s="45"/>
      <c r="G136" s="45"/>
      <c r="H136" s="45"/>
      <c r="I136" s="45"/>
      <c r="J136" s="45"/>
      <c r="K136" s="45"/>
      <c r="L136" s="51"/>
      <c r="M136" s="45">
        <v>1</v>
      </c>
      <c r="N136" s="45"/>
      <c r="O136" s="45"/>
      <c r="P136" s="45"/>
      <c r="Q136" s="45"/>
      <c r="R136" s="45">
        <v>4</v>
      </c>
      <c r="S136" s="9">
        <f t="shared" si="9"/>
        <v>134</v>
      </c>
    </row>
    <row r="137" spans="1:19" ht="15" thickBot="1">
      <c r="A137" s="9">
        <f t="shared" si="10"/>
        <v>135</v>
      </c>
      <c r="B137" s="44" t="s">
        <v>383</v>
      </c>
      <c r="C137" s="15">
        <f t="shared" si="8"/>
        <v>0</v>
      </c>
      <c r="D137" s="45"/>
      <c r="E137" s="45"/>
      <c r="F137" s="45"/>
      <c r="G137" s="45"/>
      <c r="H137" s="45"/>
      <c r="I137" s="45"/>
      <c r="J137" s="45"/>
      <c r="K137" s="45"/>
      <c r="L137" s="51"/>
      <c r="M137" s="45"/>
      <c r="N137" s="45"/>
      <c r="O137" s="45"/>
      <c r="P137" s="45"/>
      <c r="Q137" s="45"/>
      <c r="R137" s="45"/>
      <c r="S137" s="9">
        <f t="shared" si="9"/>
        <v>135</v>
      </c>
    </row>
    <row r="138" spans="1:19" ht="15" thickBot="1">
      <c r="A138" s="9">
        <f t="shared" si="10"/>
        <v>136</v>
      </c>
      <c r="B138" s="44" t="s">
        <v>384</v>
      </c>
      <c r="C138" s="15">
        <f t="shared" si="8"/>
        <v>1</v>
      </c>
      <c r="D138" s="45"/>
      <c r="E138" s="45"/>
      <c r="F138" s="45"/>
      <c r="G138" s="45"/>
      <c r="H138" s="45"/>
      <c r="I138" s="45"/>
      <c r="J138" s="45"/>
      <c r="K138" s="45"/>
      <c r="L138" s="51">
        <v>1</v>
      </c>
      <c r="M138" s="45"/>
      <c r="N138" s="45"/>
      <c r="O138" s="45"/>
      <c r="P138" s="45"/>
      <c r="Q138" s="45"/>
      <c r="R138" s="45"/>
      <c r="S138" s="9">
        <f t="shared" si="9"/>
        <v>136</v>
      </c>
    </row>
    <row r="139" spans="1:19" ht="15" thickBot="1">
      <c r="A139" s="9">
        <f t="shared" si="10"/>
        <v>137</v>
      </c>
      <c r="B139" s="44" t="s">
        <v>385</v>
      </c>
      <c r="C139" s="15">
        <f t="shared" si="8"/>
        <v>3</v>
      </c>
      <c r="D139" s="45"/>
      <c r="E139" s="45"/>
      <c r="F139" s="45">
        <v>2</v>
      </c>
      <c r="G139" s="45"/>
      <c r="H139" s="45"/>
      <c r="I139" s="45"/>
      <c r="J139" s="45"/>
      <c r="K139" s="45"/>
      <c r="L139" s="51"/>
      <c r="M139" s="45"/>
      <c r="N139" s="45"/>
      <c r="O139" s="45"/>
      <c r="P139" s="45"/>
      <c r="Q139" s="45">
        <v>1</v>
      </c>
      <c r="R139" s="45"/>
      <c r="S139" s="9">
        <f t="shared" si="9"/>
        <v>137</v>
      </c>
    </row>
    <row r="141" spans="1:19">
      <c r="B141" s="17" t="s">
        <v>748</v>
      </c>
      <c r="C141" s="12">
        <f t="shared" ref="C141:R141" si="11">SUM(C3:C139)</f>
        <v>244</v>
      </c>
      <c r="D141" s="7">
        <f t="shared" si="11"/>
        <v>31</v>
      </c>
      <c r="E141" s="7">
        <f t="shared" si="11"/>
        <v>15</v>
      </c>
      <c r="F141" s="7">
        <f t="shared" si="11"/>
        <v>54</v>
      </c>
      <c r="G141" s="7">
        <f t="shared" si="11"/>
        <v>6</v>
      </c>
      <c r="H141" s="7">
        <f t="shared" si="11"/>
        <v>7</v>
      </c>
      <c r="I141" s="7">
        <f t="shared" si="11"/>
        <v>0</v>
      </c>
      <c r="J141" s="7">
        <f t="shared" si="11"/>
        <v>4</v>
      </c>
      <c r="K141" s="7">
        <f t="shared" si="11"/>
        <v>0</v>
      </c>
      <c r="L141" s="7">
        <f t="shared" si="11"/>
        <v>44</v>
      </c>
      <c r="M141" s="7">
        <f t="shared" si="11"/>
        <v>5</v>
      </c>
      <c r="N141" s="7">
        <f t="shared" si="11"/>
        <v>0</v>
      </c>
      <c r="O141" s="7">
        <f t="shared" si="11"/>
        <v>2</v>
      </c>
      <c r="P141" s="7">
        <f t="shared" si="11"/>
        <v>5</v>
      </c>
      <c r="Q141" s="7">
        <f t="shared" si="11"/>
        <v>51</v>
      </c>
      <c r="R141" s="7">
        <f t="shared" si="11"/>
        <v>20</v>
      </c>
    </row>
  </sheetData>
  <sheetCalcPr fullCalcOnLoad="1"/>
  <sheetProtection password="8900" sheet="1" objects="1" scenarios="1" insertColumns="0" deleteColumns="0"/>
  <mergeCells count="4">
    <mergeCell ref="D1:I1"/>
    <mergeCell ref="A2:B2"/>
    <mergeCell ref="B1:C1"/>
    <mergeCell ref="T4:T7"/>
  </mergeCells>
  <phoneticPr fontId="4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T7"/>
  <sheetViews>
    <sheetView showZeros="0" zoomScale="75" workbookViewId="0">
      <pane xSplit="3" ySplit="2" topLeftCell="F3" activePane="bottomRight" state="frozen"/>
      <selection activeCell="N23" sqref="N23"/>
      <selection pane="topRight" activeCell="N23" sqref="N23"/>
      <selection pane="bottomLeft" activeCell="N23" sqref="N23"/>
      <selection pane="bottomRight" activeCell="L4" sqref="L4"/>
    </sheetView>
  </sheetViews>
  <sheetFormatPr defaultColWidth="10.7109375" defaultRowHeight="12.75"/>
  <cols>
    <col min="1" max="1" width="4.7109375" style="6" bestFit="1" customWidth="1"/>
    <col min="2" max="2" width="45.42578125" style="6" customWidth="1"/>
    <col min="3" max="3" width="8.7109375" style="6" bestFit="1" customWidth="1"/>
    <col min="4" max="18" width="10.7109375" style="3" customWidth="1"/>
    <col min="19" max="19" width="4.7109375" style="6" bestFit="1" customWidth="1"/>
    <col min="20" max="20" width="21.7109375" style="5" bestFit="1" customWidth="1"/>
    <col min="21" max="21" width="10.7109375" style="6" customWidth="1"/>
    <col min="22" max="16384" width="10.7109375" style="6"/>
  </cols>
  <sheetData>
    <row r="1" spans="1:20" s="5" customFormat="1" ht="27.6" customHeight="1">
      <c r="B1" s="68" t="s">
        <v>25</v>
      </c>
      <c r="C1" s="68"/>
      <c r="D1" s="72" t="str">
        <f>ΣΥΝΟΛΟ!D2</f>
        <v>ΝΟΜΟΥ ΚΥΚΛΑΔΩΝ</v>
      </c>
      <c r="E1" s="72"/>
      <c r="F1" s="72"/>
      <c r="G1" s="72"/>
      <c r="H1" s="72"/>
      <c r="I1" s="72"/>
      <c r="J1" s="21"/>
      <c r="K1" s="21"/>
      <c r="L1" s="21"/>
      <c r="M1" s="21"/>
      <c r="N1" s="21"/>
      <c r="O1" s="21"/>
      <c r="P1" s="21"/>
      <c r="Q1" s="21"/>
      <c r="R1" s="21"/>
      <c r="S1" s="11"/>
    </row>
    <row r="2" spans="1:20" ht="53.25" customHeight="1">
      <c r="A2" s="73" t="str">
        <f>VLOOKUP(6,ΣΥΝΔΥΑΣΜΟΙ!A:B,2,0)</f>
        <v>ΔΙΑΦΑΝΕΙΑ ΣΤΗΝ ΕΚΠΑΙΔΕΥΣΗ – HTTP://DIAFANEIA.NET</v>
      </c>
      <c r="B2" s="74"/>
      <c r="C2" s="14" t="s">
        <v>547</v>
      </c>
      <c r="D2" s="4" t="s">
        <v>506</v>
      </c>
      <c r="E2" s="4" t="s">
        <v>507</v>
      </c>
      <c r="F2" s="4" t="s">
        <v>508</v>
      </c>
      <c r="G2" s="4" t="s">
        <v>509</v>
      </c>
      <c r="H2" s="4" t="s">
        <v>510</v>
      </c>
      <c r="I2" s="4" t="s">
        <v>511</v>
      </c>
      <c r="J2" s="4" t="s">
        <v>512</v>
      </c>
      <c r="K2" s="4" t="s">
        <v>513</v>
      </c>
      <c r="L2" s="4" t="s">
        <v>514</v>
      </c>
      <c r="M2" s="4" t="s">
        <v>515</v>
      </c>
      <c r="N2" s="4" t="s">
        <v>516</v>
      </c>
      <c r="O2" s="4" t="s">
        <v>517</v>
      </c>
      <c r="P2" s="4" t="s">
        <v>518</v>
      </c>
      <c r="Q2" s="4" t="s">
        <v>520</v>
      </c>
      <c r="R2" s="4" t="s">
        <v>521</v>
      </c>
      <c r="S2" s="8" t="s">
        <v>544</v>
      </c>
      <c r="T2" s="46" t="s">
        <v>545</v>
      </c>
    </row>
    <row r="3" spans="1:20">
      <c r="A3" s="9">
        <v>1</v>
      </c>
      <c r="B3" s="24" t="s">
        <v>386</v>
      </c>
      <c r="C3" s="15">
        <f>SUM(D3:S3)-S3</f>
        <v>4</v>
      </c>
      <c r="D3" s="45"/>
      <c r="E3" s="45"/>
      <c r="F3" s="45"/>
      <c r="G3" s="45"/>
      <c r="H3" s="45"/>
      <c r="I3" s="45"/>
      <c r="J3" s="45"/>
      <c r="K3" s="45"/>
      <c r="L3" s="45">
        <v>2</v>
      </c>
      <c r="M3" s="45"/>
      <c r="N3" s="45"/>
      <c r="O3" s="45">
        <v>1</v>
      </c>
      <c r="P3" s="45"/>
      <c r="Q3" s="45">
        <v>1</v>
      </c>
      <c r="R3" s="45" t="s">
        <v>519</v>
      </c>
      <c r="S3" s="9">
        <f>A3</f>
        <v>1</v>
      </c>
      <c r="T3" s="13"/>
    </row>
    <row r="4" spans="1:20">
      <c r="R4" s="3" t="s">
        <v>519</v>
      </c>
      <c r="T4" s="64" t="s">
        <v>90</v>
      </c>
    </row>
    <row r="5" spans="1:20">
      <c r="B5" s="17" t="s">
        <v>748</v>
      </c>
      <c r="C5" s="12">
        <f t="shared" ref="C5:R5" si="0">SUM(C3:C3)</f>
        <v>4</v>
      </c>
      <c r="D5" s="7">
        <f t="shared" si="0"/>
        <v>0</v>
      </c>
      <c r="E5" s="7">
        <f t="shared" si="0"/>
        <v>0</v>
      </c>
      <c r="F5" s="7">
        <f t="shared" si="0"/>
        <v>0</v>
      </c>
      <c r="G5" s="7">
        <f t="shared" si="0"/>
        <v>0</v>
      </c>
      <c r="H5" s="7">
        <f t="shared" si="0"/>
        <v>0</v>
      </c>
      <c r="I5" s="7">
        <f t="shared" si="0"/>
        <v>0</v>
      </c>
      <c r="J5" s="7">
        <f t="shared" si="0"/>
        <v>0</v>
      </c>
      <c r="K5" s="7">
        <f t="shared" si="0"/>
        <v>0</v>
      </c>
      <c r="L5" s="7">
        <f t="shared" si="0"/>
        <v>2</v>
      </c>
      <c r="M5" s="7">
        <f t="shared" si="0"/>
        <v>0</v>
      </c>
      <c r="N5" s="7">
        <f t="shared" si="0"/>
        <v>0</v>
      </c>
      <c r="O5" s="7">
        <f t="shared" si="0"/>
        <v>1</v>
      </c>
      <c r="P5" s="7">
        <f t="shared" si="0"/>
        <v>0</v>
      </c>
      <c r="Q5" s="7">
        <f t="shared" si="0"/>
        <v>1</v>
      </c>
      <c r="R5" s="7">
        <f t="shared" si="0"/>
        <v>0</v>
      </c>
      <c r="T5" s="64"/>
    </row>
    <row r="6" spans="1:20">
      <c r="T6" s="64"/>
    </row>
    <row r="7" spans="1:20">
      <c r="T7" s="64"/>
    </row>
  </sheetData>
  <sheetCalcPr fullCalcOnLoad="1"/>
  <sheetProtection password="8900" sheet="1" scenarios="1" insertColumns="0" deleteColumns="0"/>
  <mergeCells count="4">
    <mergeCell ref="D1:I1"/>
    <mergeCell ref="A2:B2"/>
    <mergeCell ref="B1:C1"/>
    <mergeCell ref="T4:T7"/>
  </mergeCells>
  <phoneticPr fontId="4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T621"/>
  <sheetViews>
    <sheetView showZeros="0" zoomScale="75" workbookViewId="0">
      <pane xSplit="3" ySplit="2" topLeftCell="D231" activePane="bottomRight" state="frozen"/>
      <selection activeCell="N23" sqref="N23"/>
      <selection pane="topRight" activeCell="N23" sqref="N23"/>
      <selection pane="bottomLeft" activeCell="N23" sqref="N23"/>
      <selection pane="bottomRight" activeCell="R311" sqref="R311"/>
    </sheetView>
  </sheetViews>
  <sheetFormatPr defaultColWidth="10.7109375" defaultRowHeight="12.75"/>
  <cols>
    <col min="1" max="1" width="4.7109375" style="6" bestFit="1" customWidth="1"/>
    <col min="2" max="2" width="46.5703125" style="6" bestFit="1" customWidth="1"/>
    <col min="3" max="3" width="8.7109375" style="6" bestFit="1" customWidth="1"/>
    <col min="4" max="18" width="10.7109375" style="3"/>
    <col min="19" max="19" width="4.7109375" style="6" bestFit="1" customWidth="1"/>
    <col min="20" max="20" width="21.7109375" style="5" bestFit="1" customWidth="1"/>
    <col min="21" max="16384" width="10.7109375" style="6"/>
  </cols>
  <sheetData>
    <row r="1" spans="1:20" s="5" customFormat="1" ht="27.6" customHeight="1">
      <c r="B1" s="68" t="s">
        <v>25</v>
      </c>
      <c r="C1" s="68"/>
      <c r="D1" s="72" t="str">
        <f>ΣΥΝΟΛΟ!D2</f>
        <v>ΝΟΜΟΥ ΚΥΚΛΑΔΩΝ</v>
      </c>
      <c r="E1" s="72"/>
      <c r="F1" s="72"/>
      <c r="G1" s="72"/>
      <c r="H1" s="72"/>
      <c r="I1" s="72"/>
      <c r="J1" s="21"/>
      <c r="K1" s="21"/>
      <c r="L1" s="21"/>
      <c r="M1" s="21"/>
      <c r="N1" s="21"/>
      <c r="O1" s="21"/>
      <c r="P1" s="21"/>
      <c r="Q1" s="21"/>
      <c r="R1" s="21"/>
      <c r="S1" s="11"/>
    </row>
    <row r="2" spans="1:20" ht="53.25" customHeight="1" thickBot="1">
      <c r="A2" s="66" t="str">
        <f>VLOOKUP(7,ΣΥΝΔΥΑΣΜΟΙ!A:B,2,0)</f>
        <v>ΕΝΩΤΙΚΗ ΡΙΖΟΣΠΑΣΤΙΚΗ ΠΡΩΤΟΒΟΥΛΙΑ
εκπαιδευτικό ΜΕΤΩΠΟ για την ΑΝΑΤΡΟΠΗ</v>
      </c>
      <c r="B2" s="67"/>
      <c r="C2" s="14" t="s">
        <v>547</v>
      </c>
      <c r="D2" s="4" t="s">
        <v>506</v>
      </c>
      <c r="E2" s="4" t="s">
        <v>507</v>
      </c>
      <c r="F2" s="4" t="s">
        <v>508</v>
      </c>
      <c r="G2" s="4" t="s">
        <v>509</v>
      </c>
      <c r="H2" s="4" t="s">
        <v>510</v>
      </c>
      <c r="I2" s="4" t="s">
        <v>511</v>
      </c>
      <c r="J2" s="4" t="s">
        <v>512</v>
      </c>
      <c r="K2" s="4" t="s">
        <v>513</v>
      </c>
      <c r="L2" s="4" t="s">
        <v>514</v>
      </c>
      <c r="M2" s="4" t="s">
        <v>515</v>
      </c>
      <c r="N2" s="4" t="s">
        <v>516</v>
      </c>
      <c r="O2" s="4" t="s">
        <v>517</v>
      </c>
      <c r="P2" s="4" t="s">
        <v>518</v>
      </c>
      <c r="Q2" s="4" t="s">
        <v>520</v>
      </c>
      <c r="R2" s="4" t="s">
        <v>521</v>
      </c>
      <c r="S2" s="8" t="s">
        <v>544</v>
      </c>
      <c r="T2" s="46" t="s">
        <v>545</v>
      </c>
    </row>
    <row r="3" spans="1:20" ht="15" thickBot="1">
      <c r="A3" s="9">
        <v>1</v>
      </c>
      <c r="B3" s="44" t="s">
        <v>387</v>
      </c>
      <c r="C3" s="15">
        <f t="shared" ref="C3:C66" si="0">SUM(D3:S3)-S3</f>
        <v>1</v>
      </c>
      <c r="D3" s="45"/>
      <c r="E3" s="45"/>
      <c r="F3" s="45"/>
      <c r="G3" s="45">
        <v>1</v>
      </c>
      <c r="H3" s="45"/>
      <c r="I3" s="45"/>
      <c r="J3" s="45"/>
      <c r="K3" s="45"/>
      <c r="L3" s="50"/>
      <c r="M3" s="45"/>
      <c r="N3" s="45"/>
      <c r="O3" s="45"/>
      <c r="P3" s="45"/>
      <c r="Q3" s="45"/>
      <c r="R3" s="45" t="s">
        <v>519</v>
      </c>
      <c r="S3" s="9">
        <f>A3</f>
        <v>1</v>
      </c>
      <c r="T3" s="13"/>
    </row>
    <row r="4" spans="1:20" ht="15" thickBot="1">
      <c r="A4" s="9">
        <f>A3+1</f>
        <v>2</v>
      </c>
      <c r="B4" s="44" t="s">
        <v>388</v>
      </c>
      <c r="C4" s="15">
        <f t="shared" si="0"/>
        <v>0</v>
      </c>
      <c r="D4" s="45"/>
      <c r="E4" s="45"/>
      <c r="F4" s="45"/>
      <c r="G4" s="45"/>
      <c r="H4" s="45"/>
      <c r="I4" s="45"/>
      <c r="J4" s="45"/>
      <c r="K4" s="45"/>
      <c r="L4" s="51"/>
      <c r="M4" s="45"/>
      <c r="N4" s="45"/>
      <c r="O4" s="45"/>
      <c r="P4" s="45"/>
      <c r="Q4" s="45"/>
      <c r="R4" s="45" t="s">
        <v>519</v>
      </c>
      <c r="S4" s="9">
        <f t="shared" ref="S4:S176" si="1">A4</f>
        <v>2</v>
      </c>
      <c r="T4" s="64" t="s">
        <v>90</v>
      </c>
    </row>
    <row r="5" spans="1:20" ht="15" thickBot="1">
      <c r="A5" s="9">
        <f t="shared" ref="A5:A68" si="2">A4+1</f>
        <v>3</v>
      </c>
      <c r="B5" s="44" t="s">
        <v>389</v>
      </c>
      <c r="C5" s="15">
        <f t="shared" si="0"/>
        <v>0</v>
      </c>
      <c r="D5" s="45"/>
      <c r="E5" s="45"/>
      <c r="F5" s="45"/>
      <c r="G5" s="45"/>
      <c r="H5" s="45"/>
      <c r="I5" s="45"/>
      <c r="J5" s="45"/>
      <c r="K5" s="45"/>
      <c r="L5" s="51"/>
      <c r="M5" s="45"/>
      <c r="N5" s="45"/>
      <c r="O5" s="45"/>
      <c r="P5" s="45"/>
      <c r="Q5" s="45"/>
      <c r="R5" s="45"/>
      <c r="S5" s="9">
        <f t="shared" si="1"/>
        <v>3</v>
      </c>
      <c r="T5" s="64"/>
    </row>
    <row r="6" spans="1:20" ht="15" thickBot="1">
      <c r="A6" s="9">
        <f t="shared" si="2"/>
        <v>4</v>
      </c>
      <c r="B6" s="44" t="s">
        <v>390</v>
      </c>
      <c r="C6" s="15">
        <f t="shared" si="0"/>
        <v>0</v>
      </c>
      <c r="D6" s="45"/>
      <c r="E6" s="45"/>
      <c r="F6" s="45"/>
      <c r="G6" s="45"/>
      <c r="H6" s="45"/>
      <c r="I6" s="45"/>
      <c r="J6" s="45"/>
      <c r="K6" s="45"/>
      <c r="L6" s="51"/>
      <c r="M6" s="45"/>
      <c r="N6" s="45"/>
      <c r="O6" s="45"/>
      <c r="P6" s="45"/>
      <c r="Q6" s="45"/>
      <c r="R6" s="45"/>
      <c r="S6" s="9">
        <f t="shared" si="1"/>
        <v>4</v>
      </c>
      <c r="T6" s="64"/>
    </row>
    <row r="7" spans="1:20" ht="15" thickBot="1">
      <c r="A7" s="9">
        <f t="shared" si="2"/>
        <v>5</v>
      </c>
      <c r="B7" s="44" t="s">
        <v>771</v>
      </c>
      <c r="C7" s="15">
        <f t="shared" si="0"/>
        <v>0</v>
      </c>
      <c r="D7" s="45"/>
      <c r="E7" s="45"/>
      <c r="F7" s="45"/>
      <c r="G7" s="45"/>
      <c r="H7" s="45"/>
      <c r="I7" s="45"/>
      <c r="J7" s="45"/>
      <c r="K7" s="45"/>
      <c r="L7" s="51"/>
      <c r="M7" s="45"/>
      <c r="N7" s="45"/>
      <c r="O7" s="45"/>
      <c r="P7" s="45"/>
      <c r="Q7" s="45"/>
      <c r="R7" s="45"/>
      <c r="S7" s="9">
        <f t="shared" si="1"/>
        <v>5</v>
      </c>
      <c r="T7" s="64"/>
    </row>
    <row r="8" spans="1:20" ht="15" thickBot="1">
      <c r="A8" s="9">
        <f t="shared" si="2"/>
        <v>6</v>
      </c>
      <c r="B8" s="44" t="s">
        <v>391</v>
      </c>
      <c r="C8" s="15">
        <f t="shared" si="0"/>
        <v>0</v>
      </c>
      <c r="D8" s="45"/>
      <c r="E8" s="45"/>
      <c r="F8" s="45"/>
      <c r="G8" s="45"/>
      <c r="H8" s="45"/>
      <c r="I8" s="45"/>
      <c r="J8" s="45"/>
      <c r="K8" s="45"/>
      <c r="L8" s="51"/>
      <c r="M8" s="45"/>
      <c r="N8" s="45"/>
      <c r="O8" s="45"/>
      <c r="P8" s="45"/>
      <c r="Q8" s="45"/>
      <c r="R8" s="45"/>
      <c r="S8" s="9">
        <f t="shared" si="1"/>
        <v>6</v>
      </c>
      <c r="T8" s="49"/>
    </row>
    <row r="9" spans="1:20" ht="15" thickBot="1">
      <c r="A9" s="9">
        <f t="shared" si="2"/>
        <v>7</v>
      </c>
      <c r="B9" s="44" t="s">
        <v>772</v>
      </c>
      <c r="C9" s="15">
        <f t="shared" si="0"/>
        <v>0</v>
      </c>
      <c r="D9" s="45"/>
      <c r="E9" s="45"/>
      <c r="F9" s="45"/>
      <c r="G9" s="45"/>
      <c r="H9" s="45"/>
      <c r="I9" s="45"/>
      <c r="J9" s="45"/>
      <c r="K9" s="45"/>
      <c r="L9" s="51"/>
      <c r="M9" s="45"/>
      <c r="N9" s="45"/>
      <c r="O9" s="45"/>
      <c r="P9" s="45"/>
      <c r="Q9" s="45"/>
      <c r="R9" s="45"/>
      <c r="S9" s="9">
        <f t="shared" si="1"/>
        <v>7</v>
      </c>
      <c r="T9" s="49"/>
    </row>
    <row r="10" spans="1:20" ht="15" thickBot="1">
      <c r="A10" s="9">
        <f t="shared" si="2"/>
        <v>8</v>
      </c>
      <c r="B10" s="44" t="s">
        <v>773</v>
      </c>
      <c r="C10" s="15">
        <f t="shared" si="0"/>
        <v>1</v>
      </c>
      <c r="D10" s="45"/>
      <c r="E10" s="45"/>
      <c r="F10" s="45"/>
      <c r="G10" s="45"/>
      <c r="H10" s="45">
        <v>1</v>
      </c>
      <c r="I10" s="45"/>
      <c r="J10" s="45"/>
      <c r="K10" s="45"/>
      <c r="L10" s="51"/>
      <c r="M10" s="45"/>
      <c r="N10" s="45"/>
      <c r="O10" s="45"/>
      <c r="P10" s="45"/>
      <c r="Q10" s="45"/>
      <c r="R10" s="45"/>
      <c r="S10" s="9">
        <f t="shared" si="1"/>
        <v>8</v>
      </c>
      <c r="T10" s="49"/>
    </row>
    <row r="11" spans="1:20" ht="15" thickBot="1">
      <c r="A11" s="9">
        <f t="shared" si="2"/>
        <v>9</v>
      </c>
      <c r="B11" s="44" t="s">
        <v>392</v>
      </c>
      <c r="C11" s="15">
        <f t="shared" si="0"/>
        <v>2</v>
      </c>
      <c r="D11" s="45"/>
      <c r="E11" s="45"/>
      <c r="F11" s="45">
        <v>2</v>
      </c>
      <c r="G11" s="45"/>
      <c r="H11" s="45"/>
      <c r="I11" s="45"/>
      <c r="J11" s="45"/>
      <c r="K11" s="45"/>
      <c r="L11" s="51"/>
      <c r="M11" s="45"/>
      <c r="N11" s="45"/>
      <c r="O11" s="45"/>
      <c r="P11" s="45"/>
      <c r="Q11" s="45"/>
      <c r="R11" s="45"/>
      <c r="S11" s="9">
        <f t="shared" si="1"/>
        <v>9</v>
      </c>
      <c r="T11" s="49"/>
    </row>
    <row r="12" spans="1:20" ht="15" thickBot="1">
      <c r="A12" s="9">
        <f t="shared" si="2"/>
        <v>10</v>
      </c>
      <c r="B12" s="44" t="s">
        <v>774</v>
      </c>
      <c r="C12" s="15">
        <f t="shared" si="0"/>
        <v>0</v>
      </c>
      <c r="D12" s="45"/>
      <c r="E12" s="45"/>
      <c r="F12" s="45"/>
      <c r="G12" s="45"/>
      <c r="H12" s="45"/>
      <c r="I12" s="45"/>
      <c r="J12" s="45"/>
      <c r="K12" s="45"/>
      <c r="L12" s="51"/>
      <c r="M12" s="45"/>
      <c r="N12" s="45"/>
      <c r="O12" s="45"/>
      <c r="P12" s="45"/>
      <c r="Q12" s="45"/>
      <c r="R12" s="45"/>
      <c r="S12" s="9">
        <f t="shared" si="1"/>
        <v>10</v>
      </c>
      <c r="T12" s="49"/>
    </row>
    <row r="13" spans="1:20" ht="15" thickBot="1">
      <c r="A13" s="9">
        <f t="shared" si="2"/>
        <v>11</v>
      </c>
      <c r="B13" s="44" t="s">
        <v>393</v>
      </c>
      <c r="C13" s="15">
        <f t="shared" si="0"/>
        <v>0</v>
      </c>
      <c r="D13" s="45"/>
      <c r="E13" s="45"/>
      <c r="F13" s="45"/>
      <c r="G13" s="45"/>
      <c r="H13" s="45"/>
      <c r="I13" s="45"/>
      <c r="J13" s="45"/>
      <c r="K13" s="45"/>
      <c r="L13" s="51"/>
      <c r="M13" s="45"/>
      <c r="N13" s="45"/>
      <c r="O13" s="45"/>
      <c r="P13" s="45"/>
      <c r="Q13" s="45"/>
      <c r="R13" s="45"/>
      <c r="S13" s="9">
        <f t="shared" si="1"/>
        <v>11</v>
      </c>
      <c r="T13" s="49"/>
    </row>
    <row r="14" spans="1:20" ht="15" thickBot="1">
      <c r="A14" s="9">
        <f t="shared" si="2"/>
        <v>12</v>
      </c>
      <c r="B14" s="44" t="s">
        <v>394</v>
      </c>
      <c r="C14" s="15">
        <f t="shared" si="0"/>
        <v>0</v>
      </c>
      <c r="D14" s="45"/>
      <c r="E14" s="45"/>
      <c r="F14" s="45"/>
      <c r="G14" s="45"/>
      <c r="H14" s="45"/>
      <c r="I14" s="45"/>
      <c r="J14" s="45"/>
      <c r="K14" s="45"/>
      <c r="L14" s="51"/>
      <c r="M14" s="45"/>
      <c r="N14" s="45"/>
      <c r="O14" s="45"/>
      <c r="P14" s="45"/>
      <c r="Q14" s="45"/>
      <c r="R14" s="45"/>
      <c r="S14" s="9">
        <f t="shared" si="1"/>
        <v>12</v>
      </c>
      <c r="T14" s="49"/>
    </row>
    <row r="15" spans="1:20" ht="15" thickBot="1">
      <c r="A15" s="9">
        <f t="shared" si="2"/>
        <v>13</v>
      </c>
      <c r="B15" s="44" t="s">
        <v>775</v>
      </c>
      <c r="C15" s="15">
        <f t="shared" si="0"/>
        <v>0</v>
      </c>
      <c r="D15" s="45"/>
      <c r="E15" s="45"/>
      <c r="F15" s="45"/>
      <c r="G15" s="45"/>
      <c r="H15" s="45"/>
      <c r="I15" s="45"/>
      <c r="J15" s="45"/>
      <c r="K15" s="45"/>
      <c r="L15" s="51"/>
      <c r="M15" s="45"/>
      <c r="N15" s="45"/>
      <c r="O15" s="45"/>
      <c r="P15" s="45"/>
      <c r="Q15" s="45"/>
      <c r="R15" s="45"/>
      <c r="S15" s="9">
        <f t="shared" si="1"/>
        <v>13</v>
      </c>
      <c r="T15" s="49"/>
    </row>
    <row r="16" spans="1:20" ht="15" thickBot="1">
      <c r="A16" s="9">
        <f t="shared" si="2"/>
        <v>14</v>
      </c>
      <c r="B16" s="44" t="s">
        <v>776</v>
      </c>
      <c r="C16" s="15">
        <f t="shared" si="0"/>
        <v>0</v>
      </c>
      <c r="D16" s="45"/>
      <c r="E16" s="45"/>
      <c r="F16" s="45"/>
      <c r="G16" s="45"/>
      <c r="H16" s="45"/>
      <c r="I16" s="45"/>
      <c r="J16" s="45"/>
      <c r="K16" s="45"/>
      <c r="L16" s="51"/>
      <c r="M16" s="45"/>
      <c r="N16" s="45"/>
      <c r="O16" s="45"/>
      <c r="P16" s="45"/>
      <c r="Q16" s="45"/>
      <c r="R16" s="45"/>
      <c r="S16" s="9">
        <f t="shared" si="1"/>
        <v>14</v>
      </c>
      <c r="T16" s="49"/>
    </row>
    <row r="17" spans="1:20" ht="15" thickBot="1">
      <c r="A17" s="9">
        <f t="shared" si="2"/>
        <v>15</v>
      </c>
      <c r="B17" s="44" t="s">
        <v>395</v>
      </c>
      <c r="C17" s="15">
        <f t="shared" si="0"/>
        <v>2</v>
      </c>
      <c r="D17" s="45">
        <v>1</v>
      </c>
      <c r="E17" s="45"/>
      <c r="F17" s="45"/>
      <c r="G17" s="45"/>
      <c r="H17" s="45">
        <v>1</v>
      </c>
      <c r="I17" s="45"/>
      <c r="J17" s="45"/>
      <c r="K17" s="45"/>
      <c r="L17" s="51"/>
      <c r="M17" s="45"/>
      <c r="N17" s="45"/>
      <c r="O17" s="45"/>
      <c r="P17" s="45"/>
      <c r="Q17" s="45"/>
      <c r="R17" s="45"/>
      <c r="S17" s="9">
        <f t="shared" si="1"/>
        <v>15</v>
      </c>
      <c r="T17" s="49"/>
    </row>
    <row r="18" spans="1:20" ht="15" thickBot="1">
      <c r="A18" s="9">
        <f t="shared" si="2"/>
        <v>16</v>
      </c>
      <c r="B18" s="44" t="s">
        <v>778</v>
      </c>
      <c r="C18" s="15">
        <f t="shared" si="0"/>
        <v>0</v>
      </c>
      <c r="D18" s="45"/>
      <c r="E18" s="45"/>
      <c r="F18" s="45"/>
      <c r="G18" s="45"/>
      <c r="H18" s="45"/>
      <c r="I18" s="45"/>
      <c r="J18" s="45"/>
      <c r="K18" s="45"/>
      <c r="L18" s="51"/>
      <c r="M18" s="45"/>
      <c r="N18" s="45"/>
      <c r="O18" s="45"/>
      <c r="P18" s="45"/>
      <c r="Q18" s="45"/>
      <c r="R18" s="45"/>
      <c r="S18" s="9">
        <f t="shared" si="1"/>
        <v>16</v>
      </c>
      <c r="T18" s="49"/>
    </row>
    <row r="19" spans="1:20" ht="15" thickBot="1">
      <c r="A19" s="9">
        <f t="shared" si="2"/>
        <v>17</v>
      </c>
      <c r="B19" s="44" t="s">
        <v>730</v>
      </c>
      <c r="C19" s="15">
        <f t="shared" si="0"/>
        <v>0</v>
      </c>
      <c r="D19" s="45"/>
      <c r="E19" s="45"/>
      <c r="F19" s="45"/>
      <c r="G19" s="45"/>
      <c r="H19" s="45"/>
      <c r="I19" s="45"/>
      <c r="J19" s="45"/>
      <c r="K19" s="45"/>
      <c r="L19" s="51"/>
      <c r="M19" s="45"/>
      <c r="N19" s="45"/>
      <c r="O19" s="45"/>
      <c r="P19" s="45"/>
      <c r="Q19" s="45"/>
      <c r="R19" s="45"/>
      <c r="S19" s="9">
        <f t="shared" si="1"/>
        <v>17</v>
      </c>
      <c r="T19" s="49"/>
    </row>
    <row r="20" spans="1:20" ht="15" thickBot="1">
      <c r="A20" s="9">
        <f t="shared" si="2"/>
        <v>18</v>
      </c>
      <c r="B20" s="44" t="s">
        <v>779</v>
      </c>
      <c r="C20" s="15">
        <f t="shared" si="0"/>
        <v>1</v>
      </c>
      <c r="D20" s="45"/>
      <c r="E20" s="45"/>
      <c r="F20" s="45"/>
      <c r="G20" s="45"/>
      <c r="H20" s="45"/>
      <c r="I20" s="45"/>
      <c r="J20" s="45">
        <v>1</v>
      </c>
      <c r="K20" s="45"/>
      <c r="L20" s="51"/>
      <c r="M20" s="45"/>
      <c r="N20" s="45"/>
      <c r="O20" s="45"/>
      <c r="P20" s="45"/>
      <c r="Q20" s="45"/>
      <c r="R20" s="45"/>
      <c r="S20" s="9">
        <f t="shared" si="1"/>
        <v>18</v>
      </c>
      <c r="T20" s="49"/>
    </row>
    <row r="21" spans="1:20" ht="15" thickBot="1">
      <c r="A21" s="9">
        <f t="shared" si="2"/>
        <v>19</v>
      </c>
      <c r="B21" s="44" t="s">
        <v>731</v>
      </c>
      <c r="C21" s="15">
        <f t="shared" si="0"/>
        <v>0</v>
      </c>
      <c r="D21" s="45"/>
      <c r="E21" s="45"/>
      <c r="F21" s="45"/>
      <c r="G21" s="45"/>
      <c r="H21" s="45"/>
      <c r="I21" s="45"/>
      <c r="J21" s="45"/>
      <c r="K21" s="45"/>
      <c r="L21" s="51"/>
      <c r="M21" s="45"/>
      <c r="N21" s="45"/>
      <c r="O21" s="45"/>
      <c r="P21" s="45"/>
      <c r="Q21" s="45"/>
      <c r="R21" s="45"/>
      <c r="S21" s="9">
        <f t="shared" si="1"/>
        <v>19</v>
      </c>
      <c r="T21" s="49"/>
    </row>
    <row r="22" spans="1:20" ht="15" thickBot="1">
      <c r="A22" s="9">
        <f t="shared" si="2"/>
        <v>20</v>
      </c>
      <c r="B22" s="44" t="s">
        <v>396</v>
      </c>
      <c r="C22" s="15">
        <f t="shared" si="0"/>
        <v>0</v>
      </c>
      <c r="D22" s="45"/>
      <c r="E22" s="45"/>
      <c r="F22" s="45"/>
      <c r="G22" s="45"/>
      <c r="H22" s="45"/>
      <c r="I22" s="45"/>
      <c r="J22" s="45"/>
      <c r="K22" s="45"/>
      <c r="L22" s="51"/>
      <c r="M22" s="45"/>
      <c r="N22" s="45"/>
      <c r="O22" s="45"/>
      <c r="P22" s="45"/>
      <c r="Q22" s="45"/>
      <c r="R22" s="45"/>
      <c r="S22" s="9">
        <f t="shared" si="1"/>
        <v>20</v>
      </c>
      <c r="T22" s="49"/>
    </row>
    <row r="23" spans="1:20" ht="15" thickBot="1">
      <c r="A23" s="9">
        <f t="shared" si="2"/>
        <v>21</v>
      </c>
      <c r="B23" s="44" t="s">
        <v>397</v>
      </c>
      <c r="C23" s="15">
        <f t="shared" si="0"/>
        <v>0</v>
      </c>
      <c r="D23" s="45"/>
      <c r="E23" s="45"/>
      <c r="F23" s="45"/>
      <c r="G23" s="45"/>
      <c r="H23" s="45"/>
      <c r="I23" s="45"/>
      <c r="J23" s="45"/>
      <c r="K23" s="45"/>
      <c r="L23" s="51"/>
      <c r="M23" s="45"/>
      <c r="N23" s="45"/>
      <c r="O23" s="45"/>
      <c r="P23" s="45"/>
      <c r="Q23" s="45"/>
      <c r="R23" s="45"/>
      <c r="S23" s="9">
        <f t="shared" si="1"/>
        <v>21</v>
      </c>
      <c r="T23" s="49"/>
    </row>
    <row r="24" spans="1:20" ht="15" thickBot="1">
      <c r="A24" s="9">
        <f t="shared" si="2"/>
        <v>22</v>
      </c>
      <c r="B24" s="44" t="s">
        <v>398</v>
      </c>
      <c r="C24" s="15">
        <f t="shared" si="0"/>
        <v>0</v>
      </c>
      <c r="D24" s="45"/>
      <c r="E24" s="45"/>
      <c r="F24" s="45"/>
      <c r="G24" s="45"/>
      <c r="H24" s="45"/>
      <c r="I24" s="45"/>
      <c r="J24" s="45"/>
      <c r="K24" s="45"/>
      <c r="L24" s="51"/>
      <c r="M24" s="45"/>
      <c r="N24" s="45"/>
      <c r="O24" s="45"/>
      <c r="P24" s="45"/>
      <c r="Q24" s="45"/>
      <c r="R24" s="45"/>
      <c r="S24" s="9">
        <f t="shared" si="1"/>
        <v>22</v>
      </c>
      <c r="T24" s="49"/>
    </row>
    <row r="25" spans="1:20" ht="15" thickBot="1">
      <c r="A25" s="9">
        <f t="shared" si="2"/>
        <v>23</v>
      </c>
      <c r="B25" s="44" t="s">
        <v>732</v>
      </c>
      <c r="C25" s="15">
        <f t="shared" si="0"/>
        <v>0</v>
      </c>
      <c r="D25" s="45"/>
      <c r="E25" s="45"/>
      <c r="F25" s="45"/>
      <c r="G25" s="45"/>
      <c r="H25" s="45"/>
      <c r="I25" s="45"/>
      <c r="J25" s="45"/>
      <c r="K25" s="45"/>
      <c r="L25" s="51"/>
      <c r="M25" s="45"/>
      <c r="N25" s="45"/>
      <c r="O25" s="45"/>
      <c r="P25" s="45"/>
      <c r="Q25" s="45"/>
      <c r="R25" s="45"/>
      <c r="S25" s="9">
        <f t="shared" si="1"/>
        <v>23</v>
      </c>
      <c r="T25" s="49"/>
    </row>
    <row r="26" spans="1:20" ht="15" thickBot="1">
      <c r="A26" s="9">
        <f t="shared" si="2"/>
        <v>24</v>
      </c>
      <c r="B26" s="44" t="s">
        <v>399</v>
      </c>
      <c r="C26" s="15">
        <f t="shared" si="0"/>
        <v>0</v>
      </c>
      <c r="D26" s="45"/>
      <c r="E26" s="45"/>
      <c r="F26" s="45"/>
      <c r="G26" s="45"/>
      <c r="H26" s="45"/>
      <c r="I26" s="45"/>
      <c r="J26" s="45"/>
      <c r="K26" s="45"/>
      <c r="L26" s="51"/>
      <c r="M26" s="45"/>
      <c r="N26" s="45"/>
      <c r="O26" s="45"/>
      <c r="P26" s="45"/>
      <c r="Q26" s="45"/>
      <c r="R26" s="45"/>
      <c r="S26" s="9">
        <f t="shared" si="1"/>
        <v>24</v>
      </c>
      <c r="T26" s="49"/>
    </row>
    <row r="27" spans="1:20" ht="15" thickBot="1">
      <c r="A27" s="9">
        <f t="shared" si="2"/>
        <v>25</v>
      </c>
      <c r="B27" s="44" t="s">
        <v>733</v>
      </c>
      <c r="C27" s="15">
        <f t="shared" si="0"/>
        <v>1</v>
      </c>
      <c r="D27" s="45"/>
      <c r="E27" s="45"/>
      <c r="F27" s="45"/>
      <c r="G27" s="45"/>
      <c r="H27" s="45"/>
      <c r="I27" s="45"/>
      <c r="J27" s="45"/>
      <c r="K27" s="45"/>
      <c r="L27" s="51"/>
      <c r="M27" s="45"/>
      <c r="N27" s="45"/>
      <c r="O27" s="45"/>
      <c r="P27" s="45"/>
      <c r="Q27" s="45"/>
      <c r="R27" s="45">
        <v>1</v>
      </c>
      <c r="S27" s="9">
        <f t="shared" si="1"/>
        <v>25</v>
      </c>
      <c r="T27" s="49"/>
    </row>
    <row r="28" spans="1:20" ht="15" thickBot="1">
      <c r="A28" s="9">
        <f t="shared" si="2"/>
        <v>26</v>
      </c>
      <c r="B28" s="44" t="s">
        <v>780</v>
      </c>
      <c r="C28" s="15">
        <f t="shared" si="0"/>
        <v>1</v>
      </c>
      <c r="D28" s="45"/>
      <c r="E28" s="45"/>
      <c r="F28" s="45"/>
      <c r="G28" s="45"/>
      <c r="H28" s="45">
        <v>1</v>
      </c>
      <c r="I28" s="45"/>
      <c r="J28" s="45"/>
      <c r="K28" s="45"/>
      <c r="L28" s="51"/>
      <c r="M28" s="45"/>
      <c r="N28" s="45"/>
      <c r="O28" s="45"/>
      <c r="P28" s="45"/>
      <c r="Q28" s="45"/>
      <c r="R28" s="45"/>
      <c r="S28" s="9">
        <f t="shared" si="1"/>
        <v>26</v>
      </c>
      <c r="T28" s="49"/>
    </row>
    <row r="29" spans="1:20" ht="15" thickBot="1">
      <c r="A29" s="9">
        <f t="shared" si="2"/>
        <v>27</v>
      </c>
      <c r="B29" s="44" t="s">
        <v>781</v>
      </c>
      <c r="C29" s="15">
        <f t="shared" si="0"/>
        <v>0</v>
      </c>
      <c r="D29" s="45"/>
      <c r="E29" s="45"/>
      <c r="F29" s="45"/>
      <c r="G29" s="45"/>
      <c r="H29" s="45"/>
      <c r="I29" s="45"/>
      <c r="J29" s="45"/>
      <c r="K29" s="45"/>
      <c r="L29" s="51"/>
      <c r="M29" s="45"/>
      <c r="N29" s="45"/>
      <c r="O29" s="45"/>
      <c r="P29" s="45"/>
      <c r="Q29" s="45"/>
      <c r="R29" s="45"/>
      <c r="S29" s="9">
        <f t="shared" si="1"/>
        <v>27</v>
      </c>
      <c r="T29" s="49"/>
    </row>
    <row r="30" spans="1:20" ht="15" thickBot="1">
      <c r="A30" s="9">
        <f t="shared" si="2"/>
        <v>28</v>
      </c>
      <c r="B30" s="44" t="s">
        <v>400</v>
      </c>
      <c r="C30" s="15">
        <f t="shared" si="0"/>
        <v>1</v>
      </c>
      <c r="D30" s="45"/>
      <c r="E30" s="45"/>
      <c r="F30" s="45"/>
      <c r="G30" s="45"/>
      <c r="H30" s="45"/>
      <c r="I30" s="45"/>
      <c r="J30" s="45"/>
      <c r="K30" s="45"/>
      <c r="L30" s="51"/>
      <c r="M30" s="45"/>
      <c r="N30" s="45"/>
      <c r="O30" s="45"/>
      <c r="P30" s="45"/>
      <c r="Q30" s="45"/>
      <c r="R30" s="45">
        <v>1</v>
      </c>
      <c r="S30" s="9">
        <f t="shared" si="1"/>
        <v>28</v>
      </c>
      <c r="T30" s="49"/>
    </row>
    <row r="31" spans="1:20" ht="15" thickBot="1">
      <c r="A31" s="9">
        <f t="shared" si="2"/>
        <v>29</v>
      </c>
      <c r="B31" s="44" t="s">
        <v>401</v>
      </c>
      <c r="C31" s="15">
        <f t="shared" si="0"/>
        <v>1</v>
      </c>
      <c r="D31" s="45">
        <v>1</v>
      </c>
      <c r="E31" s="45"/>
      <c r="F31" s="45"/>
      <c r="G31" s="45"/>
      <c r="H31" s="45"/>
      <c r="I31" s="45"/>
      <c r="J31" s="45"/>
      <c r="K31" s="45"/>
      <c r="L31" s="51"/>
      <c r="M31" s="45"/>
      <c r="N31" s="45"/>
      <c r="O31" s="45"/>
      <c r="P31" s="45"/>
      <c r="Q31" s="45"/>
      <c r="R31" s="45"/>
      <c r="S31" s="9">
        <f t="shared" si="1"/>
        <v>29</v>
      </c>
      <c r="T31" s="49"/>
    </row>
    <row r="32" spans="1:20" ht="15" thickBot="1">
      <c r="A32" s="9">
        <f t="shared" si="2"/>
        <v>30</v>
      </c>
      <c r="B32" s="44" t="s">
        <v>782</v>
      </c>
      <c r="C32" s="15">
        <f t="shared" si="0"/>
        <v>2</v>
      </c>
      <c r="D32" s="45">
        <v>2</v>
      </c>
      <c r="E32" s="45"/>
      <c r="F32" s="45"/>
      <c r="G32" s="45"/>
      <c r="H32" s="45"/>
      <c r="I32" s="45"/>
      <c r="J32" s="45"/>
      <c r="K32" s="45"/>
      <c r="L32" s="51"/>
      <c r="M32" s="45"/>
      <c r="N32" s="45"/>
      <c r="O32" s="45"/>
      <c r="P32" s="45"/>
      <c r="Q32" s="45"/>
      <c r="R32" s="45"/>
      <c r="S32" s="9">
        <f t="shared" si="1"/>
        <v>30</v>
      </c>
      <c r="T32" s="49"/>
    </row>
    <row r="33" spans="1:20" ht="15" thickBot="1">
      <c r="A33" s="9">
        <f t="shared" si="2"/>
        <v>31</v>
      </c>
      <c r="B33" s="44" t="s">
        <v>402</v>
      </c>
      <c r="C33" s="15">
        <f t="shared" si="0"/>
        <v>0</v>
      </c>
      <c r="D33" s="45"/>
      <c r="E33" s="45"/>
      <c r="F33" s="45"/>
      <c r="G33" s="45"/>
      <c r="H33" s="45"/>
      <c r="I33" s="45"/>
      <c r="J33" s="45"/>
      <c r="K33" s="45"/>
      <c r="L33" s="51"/>
      <c r="M33" s="45"/>
      <c r="N33" s="45"/>
      <c r="O33" s="45"/>
      <c r="P33" s="45"/>
      <c r="Q33" s="45"/>
      <c r="R33" s="45"/>
      <c r="S33" s="9">
        <f t="shared" si="1"/>
        <v>31</v>
      </c>
      <c r="T33" s="49"/>
    </row>
    <row r="34" spans="1:20" ht="15" thickBot="1">
      <c r="A34" s="9">
        <f t="shared" si="2"/>
        <v>32</v>
      </c>
      <c r="B34" s="44" t="s">
        <v>783</v>
      </c>
      <c r="C34" s="15">
        <f t="shared" si="0"/>
        <v>0</v>
      </c>
      <c r="D34" s="45"/>
      <c r="E34" s="45"/>
      <c r="F34" s="45"/>
      <c r="G34" s="45"/>
      <c r="H34" s="45"/>
      <c r="I34" s="45"/>
      <c r="J34" s="45"/>
      <c r="K34" s="45"/>
      <c r="L34" s="51"/>
      <c r="M34" s="45"/>
      <c r="N34" s="45"/>
      <c r="O34" s="45"/>
      <c r="P34" s="45"/>
      <c r="Q34" s="45"/>
      <c r="R34" s="45"/>
      <c r="S34" s="9">
        <f t="shared" si="1"/>
        <v>32</v>
      </c>
      <c r="T34" s="49"/>
    </row>
    <row r="35" spans="1:20" ht="15" thickBot="1">
      <c r="A35" s="9">
        <f t="shared" si="2"/>
        <v>33</v>
      </c>
      <c r="B35" s="44" t="s">
        <v>784</v>
      </c>
      <c r="C35" s="15">
        <f t="shared" si="0"/>
        <v>0</v>
      </c>
      <c r="D35" s="45"/>
      <c r="E35" s="45"/>
      <c r="F35" s="45"/>
      <c r="G35" s="45"/>
      <c r="H35" s="45"/>
      <c r="I35" s="45"/>
      <c r="J35" s="45"/>
      <c r="K35" s="45"/>
      <c r="L35" s="51"/>
      <c r="M35" s="45"/>
      <c r="N35" s="45"/>
      <c r="O35" s="45"/>
      <c r="P35" s="45"/>
      <c r="Q35" s="45"/>
      <c r="R35" s="45"/>
      <c r="S35" s="9">
        <f t="shared" si="1"/>
        <v>33</v>
      </c>
      <c r="T35" s="49"/>
    </row>
    <row r="36" spans="1:20" ht="15" thickBot="1">
      <c r="A36" s="9">
        <f t="shared" si="2"/>
        <v>34</v>
      </c>
      <c r="B36" s="44" t="s">
        <v>785</v>
      </c>
      <c r="C36" s="15">
        <f t="shared" si="0"/>
        <v>0</v>
      </c>
      <c r="D36" s="45"/>
      <c r="E36" s="45"/>
      <c r="F36" s="45"/>
      <c r="G36" s="45"/>
      <c r="H36" s="45"/>
      <c r="I36" s="45"/>
      <c r="J36" s="45"/>
      <c r="K36" s="45"/>
      <c r="L36" s="51"/>
      <c r="M36" s="45"/>
      <c r="N36" s="45"/>
      <c r="O36" s="45"/>
      <c r="P36" s="45"/>
      <c r="Q36" s="45"/>
      <c r="R36" s="45"/>
      <c r="S36" s="9">
        <f t="shared" si="1"/>
        <v>34</v>
      </c>
      <c r="T36" s="49"/>
    </row>
    <row r="37" spans="1:20" ht="15" thickBot="1">
      <c r="A37" s="9">
        <f t="shared" si="2"/>
        <v>35</v>
      </c>
      <c r="B37" s="44" t="s">
        <v>786</v>
      </c>
      <c r="C37" s="15">
        <f t="shared" si="0"/>
        <v>15</v>
      </c>
      <c r="D37" s="45"/>
      <c r="E37" s="45"/>
      <c r="F37" s="45"/>
      <c r="G37" s="45"/>
      <c r="H37" s="45">
        <v>13</v>
      </c>
      <c r="I37" s="45"/>
      <c r="J37" s="45"/>
      <c r="K37" s="45"/>
      <c r="L37" s="51"/>
      <c r="M37" s="45"/>
      <c r="N37" s="45">
        <v>2</v>
      </c>
      <c r="O37" s="45"/>
      <c r="P37" s="45"/>
      <c r="Q37" s="45"/>
      <c r="R37" s="45"/>
      <c r="S37" s="9">
        <f t="shared" si="1"/>
        <v>35</v>
      </c>
      <c r="T37" s="49"/>
    </row>
    <row r="38" spans="1:20" ht="15" thickBot="1">
      <c r="A38" s="9">
        <f t="shared" si="2"/>
        <v>36</v>
      </c>
      <c r="B38" s="44" t="s">
        <v>403</v>
      </c>
      <c r="C38" s="15">
        <f t="shared" si="0"/>
        <v>1</v>
      </c>
      <c r="D38" s="45"/>
      <c r="E38" s="45"/>
      <c r="F38" s="45"/>
      <c r="G38" s="45">
        <v>1</v>
      </c>
      <c r="H38" s="45"/>
      <c r="I38" s="45"/>
      <c r="J38" s="45"/>
      <c r="K38" s="45"/>
      <c r="L38" s="51"/>
      <c r="M38" s="45"/>
      <c r="N38" s="45"/>
      <c r="O38" s="45"/>
      <c r="P38" s="45"/>
      <c r="Q38" s="45"/>
      <c r="R38" s="45"/>
      <c r="S38" s="9">
        <f t="shared" si="1"/>
        <v>36</v>
      </c>
      <c r="T38" s="49"/>
    </row>
    <row r="39" spans="1:20" ht="15" thickBot="1">
      <c r="A39" s="9">
        <f t="shared" si="2"/>
        <v>37</v>
      </c>
      <c r="B39" s="44" t="s">
        <v>787</v>
      </c>
      <c r="C39" s="15">
        <f t="shared" si="0"/>
        <v>1</v>
      </c>
      <c r="D39" s="45"/>
      <c r="E39" s="45"/>
      <c r="F39" s="45"/>
      <c r="G39" s="45"/>
      <c r="H39" s="45"/>
      <c r="I39" s="45"/>
      <c r="J39" s="45"/>
      <c r="K39" s="45"/>
      <c r="L39" s="51"/>
      <c r="M39" s="45"/>
      <c r="N39" s="45"/>
      <c r="O39" s="45">
        <v>1</v>
      </c>
      <c r="P39" s="45"/>
      <c r="Q39" s="45"/>
      <c r="R39" s="45"/>
      <c r="S39" s="9">
        <f t="shared" si="1"/>
        <v>37</v>
      </c>
      <c r="T39" s="49"/>
    </row>
    <row r="40" spans="1:20" ht="15" thickBot="1">
      <c r="A40" s="9">
        <f t="shared" si="2"/>
        <v>38</v>
      </c>
      <c r="B40" s="44" t="s">
        <v>404</v>
      </c>
      <c r="C40" s="15">
        <f t="shared" si="0"/>
        <v>0</v>
      </c>
      <c r="D40" s="45"/>
      <c r="E40" s="45"/>
      <c r="F40" s="45"/>
      <c r="G40" s="45"/>
      <c r="H40" s="45"/>
      <c r="I40" s="45"/>
      <c r="J40" s="45"/>
      <c r="K40" s="45"/>
      <c r="L40" s="51"/>
      <c r="M40" s="45"/>
      <c r="N40" s="45"/>
      <c r="O40" s="45"/>
      <c r="P40" s="45"/>
      <c r="Q40" s="45"/>
      <c r="R40" s="45"/>
      <c r="S40" s="9">
        <f t="shared" si="1"/>
        <v>38</v>
      </c>
      <c r="T40" s="49"/>
    </row>
    <row r="41" spans="1:20" ht="15" thickBot="1">
      <c r="A41" s="9">
        <f t="shared" si="2"/>
        <v>39</v>
      </c>
      <c r="B41" s="44" t="s">
        <v>405</v>
      </c>
      <c r="C41" s="15">
        <f t="shared" si="0"/>
        <v>0</v>
      </c>
      <c r="D41" s="45"/>
      <c r="E41" s="45"/>
      <c r="F41" s="45"/>
      <c r="G41" s="45"/>
      <c r="H41" s="45"/>
      <c r="I41" s="45"/>
      <c r="J41" s="45"/>
      <c r="K41" s="45"/>
      <c r="L41" s="51"/>
      <c r="M41" s="45"/>
      <c r="N41" s="45"/>
      <c r="O41" s="45"/>
      <c r="P41" s="45"/>
      <c r="Q41" s="45"/>
      <c r="R41" s="45"/>
      <c r="S41" s="9">
        <f t="shared" si="1"/>
        <v>39</v>
      </c>
      <c r="T41" s="49"/>
    </row>
    <row r="42" spans="1:20" ht="15" thickBot="1">
      <c r="A42" s="9">
        <f t="shared" si="2"/>
        <v>40</v>
      </c>
      <c r="B42" s="44" t="s">
        <v>788</v>
      </c>
      <c r="C42" s="15">
        <f t="shared" si="0"/>
        <v>1</v>
      </c>
      <c r="D42" s="45"/>
      <c r="E42" s="45"/>
      <c r="F42" s="45"/>
      <c r="G42" s="45"/>
      <c r="H42" s="45"/>
      <c r="I42" s="45"/>
      <c r="J42" s="45"/>
      <c r="K42" s="45"/>
      <c r="L42" s="51"/>
      <c r="M42" s="45"/>
      <c r="N42" s="45"/>
      <c r="O42" s="45"/>
      <c r="P42" s="45"/>
      <c r="Q42" s="45">
        <v>1</v>
      </c>
      <c r="R42" s="45"/>
      <c r="S42" s="9">
        <f t="shared" si="1"/>
        <v>40</v>
      </c>
      <c r="T42" s="49"/>
    </row>
    <row r="43" spans="1:20" ht="15" thickBot="1">
      <c r="A43" s="9">
        <f t="shared" si="2"/>
        <v>41</v>
      </c>
      <c r="B43" s="44" t="s">
        <v>406</v>
      </c>
      <c r="C43" s="15">
        <f t="shared" si="0"/>
        <v>0</v>
      </c>
      <c r="D43" s="45"/>
      <c r="E43" s="45"/>
      <c r="F43" s="45"/>
      <c r="G43" s="45"/>
      <c r="H43" s="45"/>
      <c r="I43" s="45"/>
      <c r="J43" s="45"/>
      <c r="K43" s="45"/>
      <c r="L43" s="51"/>
      <c r="M43" s="45"/>
      <c r="N43" s="45"/>
      <c r="O43" s="45"/>
      <c r="P43" s="45"/>
      <c r="Q43" s="45"/>
      <c r="R43" s="45"/>
      <c r="S43" s="9">
        <f t="shared" si="1"/>
        <v>41</v>
      </c>
      <c r="T43" s="49"/>
    </row>
    <row r="44" spans="1:20" ht="15" thickBot="1">
      <c r="A44" s="9">
        <f t="shared" si="2"/>
        <v>42</v>
      </c>
      <c r="B44" s="44" t="s">
        <v>407</v>
      </c>
      <c r="C44" s="15">
        <f t="shared" si="0"/>
        <v>2</v>
      </c>
      <c r="D44" s="45"/>
      <c r="E44" s="45"/>
      <c r="F44" s="45"/>
      <c r="G44" s="45"/>
      <c r="H44" s="45"/>
      <c r="I44" s="45"/>
      <c r="J44" s="45"/>
      <c r="K44" s="45"/>
      <c r="L44" s="51"/>
      <c r="M44" s="45"/>
      <c r="N44" s="45"/>
      <c r="O44" s="45"/>
      <c r="P44" s="45"/>
      <c r="Q44" s="45">
        <v>2</v>
      </c>
      <c r="R44" s="45"/>
      <c r="S44" s="9">
        <f t="shared" si="1"/>
        <v>42</v>
      </c>
      <c r="T44" s="49"/>
    </row>
    <row r="45" spans="1:20" ht="15" thickBot="1">
      <c r="A45" s="9">
        <f t="shared" si="2"/>
        <v>43</v>
      </c>
      <c r="B45" s="44" t="s">
        <v>789</v>
      </c>
      <c r="C45" s="15">
        <f t="shared" si="0"/>
        <v>2</v>
      </c>
      <c r="D45" s="45"/>
      <c r="E45" s="45"/>
      <c r="F45" s="45"/>
      <c r="G45" s="45"/>
      <c r="H45" s="45">
        <v>2</v>
      </c>
      <c r="I45" s="45"/>
      <c r="J45" s="45"/>
      <c r="K45" s="45"/>
      <c r="L45" s="51"/>
      <c r="M45" s="45"/>
      <c r="N45" s="45"/>
      <c r="O45" s="45"/>
      <c r="P45" s="45"/>
      <c r="Q45" s="45"/>
      <c r="R45" s="45"/>
      <c r="S45" s="9">
        <f t="shared" si="1"/>
        <v>43</v>
      </c>
      <c r="T45" s="49"/>
    </row>
    <row r="46" spans="1:20" ht="15" thickBot="1">
      <c r="A46" s="9">
        <f t="shared" si="2"/>
        <v>44</v>
      </c>
      <c r="B46" s="44" t="s">
        <v>734</v>
      </c>
      <c r="C46" s="15">
        <f t="shared" si="0"/>
        <v>0</v>
      </c>
      <c r="D46" s="45"/>
      <c r="E46" s="45"/>
      <c r="F46" s="45"/>
      <c r="G46" s="45"/>
      <c r="H46" s="45"/>
      <c r="I46" s="45"/>
      <c r="J46" s="45"/>
      <c r="K46" s="45"/>
      <c r="L46" s="51"/>
      <c r="M46" s="45"/>
      <c r="N46" s="45"/>
      <c r="O46" s="45"/>
      <c r="P46" s="45"/>
      <c r="Q46" s="45"/>
      <c r="R46" s="45"/>
      <c r="S46" s="9">
        <f t="shared" si="1"/>
        <v>44</v>
      </c>
      <c r="T46" s="49"/>
    </row>
    <row r="47" spans="1:20" ht="15" thickBot="1">
      <c r="A47" s="9">
        <f t="shared" si="2"/>
        <v>45</v>
      </c>
      <c r="B47" s="44" t="s">
        <v>408</v>
      </c>
      <c r="C47" s="15">
        <f t="shared" si="0"/>
        <v>0</v>
      </c>
      <c r="D47" s="45"/>
      <c r="E47" s="45"/>
      <c r="F47" s="45"/>
      <c r="G47" s="45"/>
      <c r="H47" s="45"/>
      <c r="I47" s="45"/>
      <c r="J47" s="45"/>
      <c r="K47" s="45"/>
      <c r="L47" s="51"/>
      <c r="M47" s="45"/>
      <c r="N47" s="45"/>
      <c r="O47" s="45"/>
      <c r="P47" s="45"/>
      <c r="Q47" s="45"/>
      <c r="R47" s="45"/>
      <c r="S47" s="9">
        <f t="shared" si="1"/>
        <v>45</v>
      </c>
      <c r="T47" s="49"/>
    </row>
    <row r="48" spans="1:20" ht="15" thickBot="1">
      <c r="A48" s="9">
        <f t="shared" si="2"/>
        <v>46</v>
      </c>
      <c r="B48" s="44" t="s">
        <v>790</v>
      </c>
      <c r="C48" s="15">
        <f t="shared" si="0"/>
        <v>0</v>
      </c>
      <c r="D48" s="45"/>
      <c r="E48" s="45"/>
      <c r="F48" s="45"/>
      <c r="G48" s="45"/>
      <c r="H48" s="45"/>
      <c r="I48" s="45"/>
      <c r="J48" s="45"/>
      <c r="K48" s="45"/>
      <c r="L48" s="51"/>
      <c r="M48" s="45"/>
      <c r="N48" s="45"/>
      <c r="O48" s="45"/>
      <c r="P48" s="45"/>
      <c r="Q48" s="45"/>
      <c r="R48" s="45"/>
      <c r="S48" s="9">
        <f t="shared" si="1"/>
        <v>46</v>
      </c>
      <c r="T48" s="49"/>
    </row>
    <row r="49" spans="1:20" ht="15" thickBot="1">
      <c r="A49" s="9">
        <f t="shared" si="2"/>
        <v>47</v>
      </c>
      <c r="B49" s="44" t="s">
        <v>791</v>
      </c>
      <c r="C49" s="15">
        <f t="shared" si="0"/>
        <v>0</v>
      </c>
      <c r="D49" s="45"/>
      <c r="E49" s="45"/>
      <c r="F49" s="45"/>
      <c r="G49" s="45"/>
      <c r="H49" s="45"/>
      <c r="I49" s="45"/>
      <c r="J49" s="45"/>
      <c r="K49" s="45"/>
      <c r="L49" s="51"/>
      <c r="M49" s="45"/>
      <c r="N49" s="45"/>
      <c r="O49" s="45"/>
      <c r="P49" s="45"/>
      <c r="Q49" s="45"/>
      <c r="R49" s="45"/>
      <c r="S49" s="9">
        <f t="shared" si="1"/>
        <v>47</v>
      </c>
      <c r="T49" s="49"/>
    </row>
    <row r="50" spans="1:20" ht="15" thickBot="1">
      <c r="A50" s="9">
        <f t="shared" si="2"/>
        <v>48</v>
      </c>
      <c r="B50" s="44" t="s">
        <v>792</v>
      </c>
      <c r="C50" s="15">
        <f t="shared" si="0"/>
        <v>0</v>
      </c>
      <c r="D50" s="45"/>
      <c r="E50" s="45"/>
      <c r="F50" s="45"/>
      <c r="G50" s="45"/>
      <c r="H50" s="45"/>
      <c r="I50" s="45"/>
      <c r="J50" s="45"/>
      <c r="K50" s="45"/>
      <c r="L50" s="51"/>
      <c r="M50" s="45"/>
      <c r="N50" s="45"/>
      <c r="O50" s="45"/>
      <c r="P50" s="45"/>
      <c r="Q50" s="45"/>
      <c r="R50" s="45"/>
      <c r="S50" s="9">
        <f t="shared" si="1"/>
        <v>48</v>
      </c>
      <c r="T50" s="49"/>
    </row>
    <row r="51" spans="1:20" ht="15" thickBot="1">
      <c r="A51" s="9">
        <f t="shared" si="2"/>
        <v>49</v>
      </c>
      <c r="B51" s="44" t="s">
        <v>409</v>
      </c>
      <c r="C51" s="15">
        <f t="shared" si="0"/>
        <v>0</v>
      </c>
      <c r="D51" s="45"/>
      <c r="E51" s="45"/>
      <c r="F51" s="45"/>
      <c r="G51" s="45"/>
      <c r="H51" s="45"/>
      <c r="I51" s="45"/>
      <c r="J51" s="45"/>
      <c r="K51" s="45"/>
      <c r="L51" s="51"/>
      <c r="M51" s="45"/>
      <c r="N51" s="45"/>
      <c r="O51" s="45"/>
      <c r="P51" s="45"/>
      <c r="Q51" s="45"/>
      <c r="R51" s="45"/>
      <c r="S51" s="9">
        <f t="shared" si="1"/>
        <v>49</v>
      </c>
      <c r="T51" s="49"/>
    </row>
    <row r="52" spans="1:20" ht="15" thickBot="1">
      <c r="A52" s="9">
        <f t="shared" si="2"/>
        <v>50</v>
      </c>
      <c r="B52" s="44" t="s">
        <v>410</v>
      </c>
      <c r="C52" s="15">
        <f t="shared" si="0"/>
        <v>0</v>
      </c>
      <c r="D52" s="45"/>
      <c r="E52" s="45"/>
      <c r="F52" s="45"/>
      <c r="G52" s="45"/>
      <c r="H52" s="45"/>
      <c r="I52" s="45"/>
      <c r="J52" s="45"/>
      <c r="K52" s="45"/>
      <c r="L52" s="51"/>
      <c r="M52" s="45"/>
      <c r="N52" s="45"/>
      <c r="O52" s="45"/>
      <c r="P52" s="45"/>
      <c r="Q52" s="45"/>
      <c r="R52" s="45"/>
      <c r="S52" s="9">
        <f t="shared" si="1"/>
        <v>50</v>
      </c>
      <c r="T52" s="49"/>
    </row>
    <row r="53" spans="1:20" ht="15" thickBot="1">
      <c r="A53" s="9">
        <f t="shared" si="2"/>
        <v>51</v>
      </c>
      <c r="B53" s="44" t="s">
        <v>793</v>
      </c>
      <c r="C53" s="15">
        <f t="shared" si="0"/>
        <v>0</v>
      </c>
      <c r="D53" s="45"/>
      <c r="E53" s="45"/>
      <c r="F53" s="45"/>
      <c r="G53" s="45"/>
      <c r="H53" s="45"/>
      <c r="I53" s="45"/>
      <c r="J53" s="45"/>
      <c r="K53" s="45"/>
      <c r="L53" s="51"/>
      <c r="M53" s="45"/>
      <c r="N53" s="45"/>
      <c r="O53" s="45"/>
      <c r="P53" s="45"/>
      <c r="Q53" s="45"/>
      <c r="R53" s="45"/>
      <c r="S53" s="9">
        <f t="shared" si="1"/>
        <v>51</v>
      </c>
      <c r="T53" s="49"/>
    </row>
    <row r="54" spans="1:20" ht="15" thickBot="1">
      <c r="A54" s="9">
        <f t="shared" si="2"/>
        <v>52</v>
      </c>
      <c r="B54" s="44" t="s">
        <v>411</v>
      </c>
      <c r="C54" s="15">
        <f t="shared" si="0"/>
        <v>1</v>
      </c>
      <c r="D54" s="45"/>
      <c r="E54" s="45"/>
      <c r="F54" s="45"/>
      <c r="G54" s="45"/>
      <c r="H54" s="45"/>
      <c r="I54" s="45"/>
      <c r="J54" s="45"/>
      <c r="K54" s="45"/>
      <c r="L54" s="51"/>
      <c r="M54" s="45"/>
      <c r="N54" s="45"/>
      <c r="O54" s="45"/>
      <c r="P54" s="45"/>
      <c r="Q54" s="45">
        <v>1</v>
      </c>
      <c r="R54" s="45"/>
      <c r="S54" s="9">
        <f t="shared" si="1"/>
        <v>52</v>
      </c>
      <c r="T54" s="49"/>
    </row>
    <row r="55" spans="1:20" ht="15" thickBot="1">
      <c r="A55" s="9">
        <f t="shared" si="2"/>
        <v>53</v>
      </c>
      <c r="B55" s="44" t="s">
        <v>794</v>
      </c>
      <c r="C55" s="15">
        <f t="shared" si="0"/>
        <v>0</v>
      </c>
      <c r="D55" s="45"/>
      <c r="E55" s="45"/>
      <c r="F55" s="45"/>
      <c r="G55" s="45"/>
      <c r="H55" s="45"/>
      <c r="I55" s="45"/>
      <c r="J55" s="45"/>
      <c r="K55" s="45"/>
      <c r="L55" s="51"/>
      <c r="M55" s="45"/>
      <c r="N55" s="45"/>
      <c r="O55" s="45"/>
      <c r="P55" s="45"/>
      <c r="Q55" s="45"/>
      <c r="R55" s="45"/>
      <c r="S55" s="9">
        <f t="shared" si="1"/>
        <v>53</v>
      </c>
      <c r="T55" s="49"/>
    </row>
    <row r="56" spans="1:20" ht="15" thickBot="1">
      <c r="A56" s="9">
        <f t="shared" si="2"/>
        <v>54</v>
      </c>
      <c r="B56" s="44" t="s">
        <v>795</v>
      </c>
      <c r="C56" s="15">
        <f t="shared" si="0"/>
        <v>0</v>
      </c>
      <c r="D56" s="45"/>
      <c r="E56" s="45"/>
      <c r="F56" s="45"/>
      <c r="G56" s="45"/>
      <c r="H56" s="45"/>
      <c r="I56" s="45"/>
      <c r="J56" s="45"/>
      <c r="K56" s="45"/>
      <c r="L56" s="51"/>
      <c r="M56" s="45"/>
      <c r="N56" s="45"/>
      <c r="O56" s="45"/>
      <c r="P56" s="45"/>
      <c r="Q56" s="45"/>
      <c r="R56" s="45"/>
      <c r="S56" s="9">
        <f t="shared" si="1"/>
        <v>54</v>
      </c>
      <c r="T56" s="49"/>
    </row>
    <row r="57" spans="1:20" ht="15" thickBot="1">
      <c r="A57" s="9">
        <f t="shared" si="2"/>
        <v>55</v>
      </c>
      <c r="B57" s="44" t="s">
        <v>412</v>
      </c>
      <c r="C57" s="15">
        <f t="shared" si="0"/>
        <v>1</v>
      </c>
      <c r="D57" s="45"/>
      <c r="E57" s="45"/>
      <c r="F57" s="45"/>
      <c r="G57" s="45"/>
      <c r="H57" s="45">
        <v>1</v>
      </c>
      <c r="I57" s="45"/>
      <c r="J57" s="45"/>
      <c r="K57" s="45"/>
      <c r="L57" s="51"/>
      <c r="M57" s="45"/>
      <c r="N57" s="45"/>
      <c r="O57" s="45"/>
      <c r="P57" s="45"/>
      <c r="Q57" s="45"/>
      <c r="R57" s="45"/>
      <c r="S57" s="9">
        <f t="shared" si="1"/>
        <v>55</v>
      </c>
      <c r="T57" s="49"/>
    </row>
    <row r="58" spans="1:20" ht="15" thickBot="1">
      <c r="A58" s="9">
        <f t="shared" si="2"/>
        <v>56</v>
      </c>
      <c r="B58" s="44" t="s">
        <v>796</v>
      </c>
      <c r="C58" s="15">
        <f t="shared" si="0"/>
        <v>1</v>
      </c>
      <c r="D58" s="45"/>
      <c r="E58" s="45"/>
      <c r="F58" s="45"/>
      <c r="G58" s="45"/>
      <c r="H58" s="45"/>
      <c r="I58" s="45"/>
      <c r="J58" s="45"/>
      <c r="K58" s="45"/>
      <c r="L58" s="51"/>
      <c r="M58" s="45"/>
      <c r="N58" s="45"/>
      <c r="O58" s="45"/>
      <c r="P58" s="45"/>
      <c r="Q58" s="45">
        <v>1</v>
      </c>
      <c r="R58" s="45"/>
      <c r="S58" s="9">
        <f t="shared" si="1"/>
        <v>56</v>
      </c>
      <c r="T58" s="49"/>
    </row>
    <row r="59" spans="1:20" ht="15" thickBot="1">
      <c r="A59" s="9">
        <f t="shared" si="2"/>
        <v>57</v>
      </c>
      <c r="B59" s="44" t="s">
        <v>413</v>
      </c>
      <c r="C59" s="15">
        <f t="shared" si="0"/>
        <v>0</v>
      </c>
      <c r="D59" s="45"/>
      <c r="E59" s="45"/>
      <c r="F59" s="45"/>
      <c r="G59" s="45"/>
      <c r="H59" s="45"/>
      <c r="I59" s="45"/>
      <c r="J59" s="45"/>
      <c r="K59" s="45"/>
      <c r="L59" s="51"/>
      <c r="M59" s="45"/>
      <c r="N59" s="45"/>
      <c r="O59" s="45"/>
      <c r="P59" s="45"/>
      <c r="Q59" s="45"/>
      <c r="R59" s="45"/>
      <c r="S59" s="9">
        <f t="shared" si="1"/>
        <v>57</v>
      </c>
      <c r="T59" s="49"/>
    </row>
    <row r="60" spans="1:20" ht="15" thickBot="1">
      <c r="A60" s="9">
        <f t="shared" si="2"/>
        <v>58</v>
      </c>
      <c r="B60" s="44" t="s">
        <v>797</v>
      </c>
      <c r="C60" s="15">
        <f t="shared" si="0"/>
        <v>1</v>
      </c>
      <c r="D60" s="45"/>
      <c r="E60" s="45"/>
      <c r="F60" s="45"/>
      <c r="G60" s="45"/>
      <c r="H60" s="45">
        <v>1</v>
      </c>
      <c r="I60" s="45"/>
      <c r="J60" s="45"/>
      <c r="K60" s="45"/>
      <c r="L60" s="51"/>
      <c r="M60" s="45"/>
      <c r="N60" s="45"/>
      <c r="O60" s="45"/>
      <c r="P60" s="45"/>
      <c r="Q60" s="45"/>
      <c r="R60" s="45"/>
      <c r="S60" s="9">
        <f t="shared" si="1"/>
        <v>58</v>
      </c>
      <c r="T60" s="49"/>
    </row>
    <row r="61" spans="1:20" ht="15" thickBot="1">
      <c r="A61" s="9">
        <f t="shared" si="2"/>
        <v>59</v>
      </c>
      <c r="B61" s="44" t="s">
        <v>798</v>
      </c>
      <c r="C61" s="15">
        <f t="shared" si="0"/>
        <v>0</v>
      </c>
      <c r="D61" s="45"/>
      <c r="E61" s="45"/>
      <c r="F61" s="45"/>
      <c r="G61" s="45"/>
      <c r="H61" s="45"/>
      <c r="I61" s="45"/>
      <c r="J61" s="45"/>
      <c r="K61" s="45"/>
      <c r="L61" s="51"/>
      <c r="M61" s="45"/>
      <c r="N61" s="45"/>
      <c r="O61" s="45"/>
      <c r="P61" s="45"/>
      <c r="Q61" s="45"/>
      <c r="R61" s="45"/>
      <c r="S61" s="9">
        <f t="shared" si="1"/>
        <v>59</v>
      </c>
      <c r="T61" s="49"/>
    </row>
    <row r="62" spans="1:20" ht="15" thickBot="1">
      <c r="A62" s="9">
        <f t="shared" si="2"/>
        <v>60</v>
      </c>
      <c r="B62" s="44" t="s">
        <v>414</v>
      </c>
      <c r="C62" s="15">
        <f t="shared" si="0"/>
        <v>0</v>
      </c>
      <c r="D62" s="45"/>
      <c r="E62" s="45"/>
      <c r="F62" s="45"/>
      <c r="G62" s="45"/>
      <c r="H62" s="45"/>
      <c r="I62" s="45"/>
      <c r="J62" s="45"/>
      <c r="K62" s="45"/>
      <c r="L62" s="51"/>
      <c r="M62" s="45"/>
      <c r="N62" s="45"/>
      <c r="O62" s="45"/>
      <c r="P62" s="45"/>
      <c r="Q62" s="45"/>
      <c r="R62" s="45"/>
      <c r="S62" s="9">
        <f t="shared" si="1"/>
        <v>60</v>
      </c>
      <c r="T62" s="49"/>
    </row>
    <row r="63" spans="1:20" ht="15" thickBot="1">
      <c r="A63" s="9">
        <f t="shared" si="2"/>
        <v>61</v>
      </c>
      <c r="B63" s="44" t="s">
        <v>415</v>
      </c>
      <c r="C63" s="15">
        <f t="shared" si="0"/>
        <v>1</v>
      </c>
      <c r="D63" s="45"/>
      <c r="E63" s="45"/>
      <c r="F63" s="45"/>
      <c r="G63" s="45"/>
      <c r="H63" s="45">
        <v>1</v>
      </c>
      <c r="I63" s="45"/>
      <c r="J63" s="45"/>
      <c r="K63" s="45"/>
      <c r="L63" s="51"/>
      <c r="M63" s="45"/>
      <c r="N63" s="45"/>
      <c r="O63" s="45"/>
      <c r="P63" s="45"/>
      <c r="Q63" s="45"/>
      <c r="R63" s="45"/>
      <c r="S63" s="9">
        <f t="shared" si="1"/>
        <v>61</v>
      </c>
      <c r="T63" s="49"/>
    </row>
    <row r="64" spans="1:20" ht="15" thickBot="1">
      <c r="A64" s="9">
        <f t="shared" si="2"/>
        <v>62</v>
      </c>
      <c r="B64" s="44" t="s">
        <v>416</v>
      </c>
      <c r="C64" s="15">
        <f t="shared" si="0"/>
        <v>1</v>
      </c>
      <c r="D64" s="45"/>
      <c r="E64" s="45"/>
      <c r="F64" s="45"/>
      <c r="G64" s="45"/>
      <c r="H64" s="45"/>
      <c r="I64" s="45"/>
      <c r="J64" s="45"/>
      <c r="K64" s="45"/>
      <c r="L64" s="51"/>
      <c r="M64" s="45"/>
      <c r="N64" s="45">
        <v>1</v>
      </c>
      <c r="O64" s="45"/>
      <c r="P64" s="45"/>
      <c r="Q64" s="45"/>
      <c r="R64" s="45"/>
      <c r="S64" s="9">
        <f t="shared" si="1"/>
        <v>62</v>
      </c>
      <c r="T64" s="49"/>
    </row>
    <row r="65" spans="1:20" ht="15" thickBot="1">
      <c r="A65" s="9">
        <f t="shared" si="2"/>
        <v>63</v>
      </c>
      <c r="B65" s="44" t="s">
        <v>799</v>
      </c>
      <c r="C65" s="15">
        <f t="shared" si="0"/>
        <v>0</v>
      </c>
      <c r="D65" s="45"/>
      <c r="E65" s="45"/>
      <c r="F65" s="45"/>
      <c r="G65" s="45"/>
      <c r="H65" s="45"/>
      <c r="I65" s="45"/>
      <c r="J65" s="45"/>
      <c r="K65" s="45"/>
      <c r="L65" s="51"/>
      <c r="M65" s="45"/>
      <c r="N65" s="45"/>
      <c r="O65" s="45"/>
      <c r="P65" s="45"/>
      <c r="Q65" s="45"/>
      <c r="R65" s="45"/>
      <c r="S65" s="9">
        <f t="shared" si="1"/>
        <v>63</v>
      </c>
      <c r="T65" s="49"/>
    </row>
    <row r="66" spans="1:20" ht="15" thickBot="1">
      <c r="A66" s="9">
        <f t="shared" si="2"/>
        <v>64</v>
      </c>
      <c r="B66" s="44" t="s">
        <v>800</v>
      </c>
      <c r="C66" s="15">
        <f t="shared" si="0"/>
        <v>0</v>
      </c>
      <c r="D66" s="45"/>
      <c r="E66" s="45"/>
      <c r="F66" s="45"/>
      <c r="G66" s="45"/>
      <c r="H66" s="45"/>
      <c r="I66" s="45"/>
      <c r="J66" s="45"/>
      <c r="K66" s="45"/>
      <c r="L66" s="51"/>
      <c r="M66" s="45"/>
      <c r="N66" s="45"/>
      <c r="O66" s="45"/>
      <c r="P66" s="45"/>
      <c r="Q66" s="45"/>
      <c r="R66" s="45"/>
      <c r="S66" s="9">
        <f t="shared" si="1"/>
        <v>64</v>
      </c>
      <c r="T66" s="49"/>
    </row>
    <row r="67" spans="1:20" ht="15" thickBot="1">
      <c r="A67" s="9">
        <f t="shared" si="2"/>
        <v>65</v>
      </c>
      <c r="B67" s="44" t="s">
        <v>801</v>
      </c>
      <c r="C67" s="15">
        <f t="shared" ref="C67:C130" si="3">SUM(D67:S67)-S67</f>
        <v>1</v>
      </c>
      <c r="D67" s="45"/>
      <c r="E67" s="45"/>
      <c r="F67" s="45"/>
      <c r="G67" s="45"/>
      <c r="H67" s="45">
        <v>1</v>
      </c>
      <c r="I67" s="45"/>
      <c r="J67" s="45"/>
      <c r="K67" s="45"/>
      <c r="L67" s="51"/>
      <c r="M67" s="45"/>
      <c r="N67" s="45"/>
      <c r="O67" s="45"/>
      <c r="P67" s="45"/>
      <c r="Q67" s="45"/>
      <c r="R67" s="45"/>
      <c r="S67" s="9">
        <f t="shared" si="1"/>
        <v>65</v>
      </c>
      <c r="T67" s="49"/>
    </row>
    <row r="68" spans="1:20" ht="15" thickBot="1">
      <c r="A68" s="9">
        <f t="shared" si="2"/>
        <v>66</v>
      </c>
      <c r="B68" s="44" t="s">
        <v>802</v>
      </c>
      <c r="C68" s="15">
        <f t="shared" si="3"/>
        <v>0</v>
      </c>
      <c r="D68" s="45"/>
      <c r="E68" s="45"/>
      <c r="F68" s="45"/>
      <c r="G68" s="45"/>
      <c r="H68" s="45"/>
      <c r="I68" s="45"/>
      <c r="J68" s="45"/>
      <c r="K68" s="45"/>
      <c r="L68" s="51"/>
      <c r="M68" s="45"/>
      <c r="N68" s="45"/>
      <c r="O68" s="45"/>
      <c r="P68" s="45"/>
      <c r="Q68" s="45"/>
      <c r="R68" s="45"/>
      <c r="S68" s="9">
        <f t="shared" si="1"/>
        <v>66</v>
      </c>
      <c r="T68" s="49"/>
    </row>
    <row r="69" spans="1:20" ht="15" thickBot="1">
      <c r="A69" s="9">
        <f t="shared" ref="A69:A132" si="4">A68+1</f>
        <v>67</v>
      </c>
      <c r="B69" s="44" t="s">
        <v>803</v>
      </c>
      <c r="C69" s="15">
        <f t="shared" si="3"/>
        <v>0</v>
      </c>
      <c r="D69" s="45"/>
      <c r="E69" s="45"/>
      <c r="F69" s="45"/>
      <c r="G69" s="45"/>
      <c r="H69" s="45"/>
      <c r="I69" s="45"/>
      <c r="J69" s="45"/>
      <c r="K69" s="45"/>
      <c r="L69" s="51"/>
      <c r="M69" s="45"/>
      <c r="N69" s="45"/>
      <c r="O69" s="45"/>
      <c r="P69" s="45"/>
      <c r="Q69" s="45"/>
      <c r="R69" s="45"/>
      <c r="S69" s="9">
        <f t="shared" si="1"/>
        <v>67</v>
      </c>
      <c r="T69" s="49"/>
    </row>
    <row r="70" spans="1:20" ht="15" thickBot="1">
      <c r="A70" s="9">
        <f t="shared" si="4"/>
        <v>68</v>
      </c>
      <c r="B70" s="44" t="s">
        <v>804</v>
      </c>
      <c r="C70" s="15">
        <f t="shared" si="3"/>
        <v>0</v>
      </c>
      <c r="D70" s="45"/>
      <c r="E70" s="45"/>
      <c r="F70" s="45"/>
      <c r="G70" s="45"/>
      <c r="H70" s="45"/>
      <c r="I70" s="45"/>
      <c r="J70" s="45"/>
      <c r="K70" s="45"/>
      <c r="L70" s="51"/>
      <c r="M70" s="45"/>
      <c r="N70" s="45"/>
      <c r="O70" s="45"/>
      <c r="P70" s="45"/>
      <c r="Q70" s="45"/>
      <c r="R70" s="45"/>
      <c r="S70" s="9">
        <f t="shared" si="1"/>
        <v>68</v>
      </c>
      <c r="T70" s="49"/>
    </row>
    <row r="71" spans="1:20" ht="15" thickBot="1">
      <c r="A71" s="9">
        <f t="shared" si="4"/>
        <v>69</v>
      </c>
      <c r="B71" s="44" t="s">
        <v>805</v>
      </c>
      <c r="C71" s="15">
        <f t="shared" si="3"/>
        <v>7</v>
      </c>
      <c r="D71" s="45"/>
      <c r="E71" s="45"/>
      <c r="F71" s="45"/>
      <c r="G71" s="45"/>
      <c r="H71" s="45"/>
      <c r="I71" s="45"/>
      <c r="J71" s="45"/>
      <c r="K71" s="45"/>
      <c r="L71" s="51"/>
      <c r="M71" s="45"/>
      <c r="N71" s="45"/>
      <c r="O71" s="45"/>
      <c r="P71" s="45"/>
      <c r="Q71" s="45">
        <v>5</v>
      </c>
      <c r="R71" s="45">
        <v>2</v>
      </c>
      <c r="S71" s="9">
        <f t="shared" si="1"/>
        <v>69</v>
      </c>
      <c r="T71" s="49"/>
    </row>
    <row r="72" spans="1:20" ht="15" thickBot="1">
      <c r="A72" s="9">
        <f t="shared" si="4"/>
        <v>70</v>
      </c>
      <c r="B72" s="44" t="s">
        <v>806</v>
      </c>
      <c r="C72" s="15">
        <f t="shared" si="3"/>
        <v>0</v>
      </c>
      <c r="D72" s="45"/>
      <c r="E72" s="45"/>
      <c r="F72" s="45"/>
      <c r="G72" s="45"/>
      <c r="H72" s="45"/>
      <c r="I72" s="45"/>
      <c r="J72" s="45"/>
      <c r="K72" s="45"/>
      <c r="L72" s="51"/>
      <c r="M72" s="45"/>
      <c r="N72" s="45"/>
      <c r="O72" s="45"/>
      <c r="P72" s="45"/>
      <c r="Q72" s="45"/>
      <c r="R72" s="45"/>
      <c r="S72" s="9">
        <f t="shared" si="1"/>
        <v>70</v>
      </c>
      <c r="T72" s="49"/>
    </row>
    <row r="73" spans="1:20" ht="15" thickBot="1">
      <c r="A73" s="9">
        <f t="shared" si="4"/>
        <v>71</v>
      </c>
      <c r="B73" s="44" t="s">
        <v>593</v>
      </c>
      <c r="C73" s="15">
        <f t="shared" si="3"/>
        <v>0</v>
      </c>
      <c r="D73" s="45"/>
      <c r="E73" s="45"/>
      <c r="F73" s="45"/>
      <c r="G73" s="45"/>
      <c r="H73" s="45"/>
      <c r="I73" s="45"/>
      <c r="J73" s="45"/>
      <c r="K73" s="45"/>
      <c r="L73" s="51"/>
      <c r="M73" s="45"/>
      <c r="N73" s="45"/>
      <c r="O73" s="45"/>
      <c r="P73" s="45"/>
      <c r="Q73" s="45"/>
      <c r="R73" s="45"/>
      <c r="S73" s="9">
        <f t="shared" si="1"/>
        <v>71</v>
      </c>
      <c r="T73" s="49"/>
    </row>
    <row r="74" spans="1:20" ht="15" thickBot="1">
      <c r="A74" s="9">
        <f t="shared" si="4"/>
        <v>72</v>
      </c>
      <c r="B74" s="44" t="s">
        <v>417</v>
      </c>
      <c r="C74" s="15">
        <f t="shared" si="3"/>
        <v>0</v>
      </c>
      <c r="D74" s="45"/>
      <c r="E74" s="45"/>
      <c r="F74" s="45"/>
      <c r="G74" s="45"/>
      <c r="H74" s="45"/>
      <c r="I74" s="45"/>
      <c r="J74" s="45"/>
      <c r="K74" s="45"/>
      <c r="L74" s="51"/>
      <c r="M74" s="45"/>
      <c r="N74" s="45"/>
      <c r="O74" s="45"/>
      <c r="P74" s="45"/>
      <c r="Q74" s="45"/>
      <c r="R74" s="45"/>
      <c r="S74" s="9">
        <f t="shared" si="1"/>
        <v>72</v>
      </c>
      <c r="T74" s="49"/>
    </row>
    <row r="75" spans="1:20" ht="15" thickBot="1">
      <c r="A75" s="9">
        <f t="shared" si="4"/>
        <v>73</v>
      </c>
      <c r="B75" s="44" t="s">
        <v>418</v>
      </c>
      <c r="C75" s="15">
        <f t="shared" si="3"/>
        <v>0</v>
      </c>
      <c r="D75" s="45"/>
      <c r="E75" s="45"/>
      <c r="F75" s="45"/>
      <c r="G75" s="45"/>
      <c r="H75" s="45"/>
      <c r="I75" s="45"/>
      <c r="J75" s="45"/>
      <c r="K75" s="45"/>
      <c r="L75" s="51"/>
      <c r="M75" s="45"/>
      <c r="N75" s="45"/>
      <c r="O75" s="45"/>
      <c r="P75" s="45"/>
      <c r="Q75" s="45"/>
      <c r="R75" s="45"/>
      <c r="S75" s="9">
        <f t="shared" si="1"/>
        <v>73</v>
      </c>
      <c r="T75" s="49"/>
    </row>
    <row r="76" spans="1:20" ht="15" thickBot="1">
      <c r="A76" s="9">
        <f t="shared" si="4"/>
        <v>74</v>
      </c>
      <c r="B76" s="44" t="s">
        <v>419</v>
      </c>
      <c r="C76" s="15">
        <f t="shared" si="3"/>
        <v>0</v>
      </c>
      <c r="D76" s="45"/>
      <c r="E76" s="45"/>
      <c r="F76" s="45"/>
      <c r="G76" s="45"/>
      <c r="H76" s="45"/>
      <c r="I76" s="45"/>
      <c r="J76" s="45"/>
      <c r="K76" s="45"/>
      <c r="L76" s="51"/>
      <c r="M76" s="45"/>
      <c r="N76" s="45"/>
      <c r="O76" s="45"/>
      <c r="P76" s="45"/>
      <c r="Q76" s="45"/>
      <c r="R76" s="45"/>
      <c r="S76" s="9">
        <f t="shared" si="1"/>
        <v>74</v>
      </c>
      <c r="T76" s="49"/>
    </row>
    <row r="77" spans="1:20" ht="15" thickBot="1">
      <c r="A77" s="9">
        <f t="shared" si="4"/>
        <v>75</v>
      </c>
      <c r="B77" s="44" t="s">
        <v>420</v>
      </c>
      <c r="C77" s="15">
        <f t="shared" si="3"/>
        <v>0</v>
      </c>
      <c r="D77" s="45"/>
      <c r="E77" s="45"/>
      <c r="F77" s="45"/>
      <c r="G77" s="45"/>
      <c r="H77" s="45"/>
      <c r="I77" s="45"/>
      <c r="J77" s="45"/>
      <c r="K77" s="45"/>
      <c r="L77" s="51"/>
      <c r="M77" s="45"/>
      <c r="N77" s="45"/>
      <c r="O77" s="45"/>
      <c r="P77" s="45"/>
      <c r="Q77" s="45"/>
      <c r="R77" s="45"/>
      <c r="S77" s="9">
        <f t="shared" si="1"/>
        <v>75</v>
      </c>
      <c r="T77" s="49"/>
    </row>
    <row r="78" spans="1:20" ht="15" thickBot="1">
      <c r="A78" s="9">
        <f t="shared" si="4"/>
        <v>76</v>
      </c>
      <c r="B78" s="44" t="s">
        <v>421</v>
      </c>
      <c r="C78" s="15">
        <f t="shared" si="3"/>
        <v>0</v>
      </c>
      <c r="D78" s="45"/>
      <c r="E78" s="45"/>
      <c r="F78" s="45"/>
      <c r="G78" s="45"/>
      <c r="H78" s="45"/>
      <c r="I78" s="45"/>
      <c r="J78" s="45"/>
      <c r="K78" s="45"/>
      <c r="L78" s="51"/>
      <c r="M78" s="45"/>
      <c r="N78" s="45"/>
      <c r="O78" s="45"/>
      <c r="P78" s="45"/>
      <c r="Q78" s="45"/>
      <c r="R78" s="45"/>
      <c r="S78" s="9">
        <f t="shared" si="1"/>
        <v>76</v>
      </c>
      <c r="T78" s="49"/>
    </row>
    <row r="79" spans="1:20" ht="15" thickBot="1">
      <c r="A79" s="9">
        <f t="shared" si="4"/>
        <v>77</v>
      </c>
      <c r="B79" s="44" t="s">
        <v>807</v>
      </c>
      <c r="C79" s="15">
        <f t="shared" si="3"/>
        <v>0</v>
      </c>
      <c r="D79" s="45"/>
      <c r="E79" s="45"/>
      <c r="F79" s="45"/>
      <c r="G79" s="45"/>
      <c r="H79" s="45"/>
      <c r="I79" s="45"/>
      <c r="J79" s="45"/>
      <c r="K79" s="45"/>
      <c r="L79" s="51"/>
      <c r="M79" s="45"/>
      <c r="N79" s="45"/>
      <c r="O79" s="45"/>
      <c r="P79" s="45"/>
      <c r="Q79" s="45"/>
      <c r="R79" s="45"/>
      <c r="S79" s="9">
        <f t="shared" si="1"/>
        <v>77</v>
      </c>
      <c r="T79" s="49"/>
    </row>
    <row r="80" spans="1:20" ht="15" thickBot="1">
      <c r="A80" s="9">
        <f t="shared" si="4"/>
        <v>78</v>
      </c>
      <c r="B80" s="44" t="s">
        <v>422</v>
      </c>
      <c r="C80" s="15">
        <f t="shared" si="3"/>
        <v>1</v>
      </c>
      <c r="D80" s="45"/>
      <c r="E80" s="45"/>
      <c r="F80" s="45"/>
      <c r="G80" s="45"/>
      <c r="H80" s="45"/>
      <c r="I80" s="45"/>
      <c r="J80" s="45"/>
      <c r="K80" s="45"/>
      <c r="L80" s="51"/>
      <c r="M80" s="45"/>
      <c r="N80" s="45"/>
      <c r="O80" s="45"/>
      <c r="P80" s="45"/>
      <c r="Q80" s="45">
        <v>1</v>
      </c>
      <c r="R80" s="45"/>
      <c r="S80" s="9">
        <f t="shared" si="1"/>
        <v>78</v>
      </c>
      <c r="T80" s="49"/>
    </row>
    <row r="81" spans="1:20" ht="15" thickBot="1">
      <c r="A81" s="9">
        <f t="shared" si="4"/>
        <v>79</v>
      </c>
      <c r="B81" s="44" t="s">
        <v>808</v>
      </c>
      <c r="C81" s="15">
        <f t="shared" si="3"/>
        <v>0</v>
      </c>
      <c r="D81" s="45"/>
      <c r="E81" s="45"/>
      <c r="F81" s="45"/>
      <c r="G81" s="45"/>
      <c r="H81" s="45"/>
      <c r="I81" s="45"/>
      <c r="J81" s="45"/>
      <c r="K81" s="45"/>
      <c r="L81" s="51"/>
      <c r="M81" s="45"/>
      <c r="N81" s="45"/>
      <c r="O81" s="45"/>
      <c r="P81" s="45"/>
      <c r="Q81" s="45"/>
      <c r="R81" s="45"/>
      <c r="S81" s="9">
        <f t="shared" si="1"/>
        <v>79</v>
      </c>
      <c r="T81" s="49"/>
    </row>
    <row r="82" spans="1:20" ht="15" thickBot="1">
      <c r="A82" s="9">
        <f t="shared" si="4"/>
        <v>80</v>
      </c>
      <c r="B82" s="44" t="s">
        <v>423</v>
      </c>
      <c r="C82" s="15">
        <f t="shared" si="3"/>
        <v>0</v>
      </c>
      <c r="D82" s="45"/>
      <c r="E82" s="45"/>
      <c r="F82" s="45"/>
      <c r="G82" s="45"/>
      <c r="H82" s="45"/>
      <c r="I82" s="45"/>
      <c r="J82" s="45"/>
      <c r="K82" s="45"/>
      <c r="L82" s="51"/>
      <c r="M82" s="45"/>
      <c r="N82" s="45"/>
      <c r="O82" s="45"/>
      <c r="P82" s="45"/>
      <c r="Q82" s="45"/>
      <c r="R82" s="45"/>
      <c r="S82" s="9">
        <f t="shared" si="1"/>
        <v>80</v>
      </c>
      <c r="T82" s="49"/>
    </row>
    <row r="83" spans="1:20" ht="15" thickBot="1">
      <c r="A83" s="9">
        <f t="shared" si="4"/>
        <v>81</v>
      </c>
      <c r="B83" s="44" t="s">
        <v>424</v>
      </c>
      <c r="C83" s="15">
        <f t="shared" si="3"/>
        <v>0</v>
      </c>
      <c r="D83" s="45"/>
      <c r="E83" s="45"/>
      <c r="F83" s="45"/>
      <c r="G83" s="45"/>
      <c r="H83" s="45"/>
      <c r="I83" s="45"/>
      <c r="J83" s="45"/>
      <c r="K83" s="45"/>
      <c r="L83" s="51"/>
      <c r="M83" s="45"/>
      <c r="N83" s="45"/>
      <c r="O83" s="45"/>
      <c r="P83" s="45"/>
      <c r="Q83" s="45"/>
      <c r="R83" s="45"/>
      <c r="S83" s="9">
        <f t="shared" si="1"/>
        <v>81</v>
      </c>
      <c r="T83" s="49"/>
    </row>
    <row r="84" spans="1:20" ht="15" thickBot="1">
      <c r="A84" s="9">
        <f t="shared" si="4"/>
        <v>82</v>
      </c>
      <c r="B84" s="44" t="s">
        <v>809</v>
      </c>
      <c r="C84" s="15">
        <f t="shared" si="3"/>
        <v>0</v>
      </c>
      <c r="D84" s="45"/>
      <c r="E84" s="45"/>
      <c r="F84" s="45"/>
      <c r="G84" s="45"/>
      <c r="H84" s="45"/>
      <c r="I84" s="45"/>
      <c r="J84" s="45"/>
      <c r="K84" s="45"/>
      <c r="L84" s="51"/>
      <c r="M84" s="45"/>
      <c r="N84" s="45"/>
      <c r="O84" s="45"/>
      <c r="P84" s="45"/>
      <c r="Q84" s="45"/>
      <c r="R84" s="45"/>
      <c r="S84" s="9">
        <f t="shared" si="1"/>
        <v>82</v>
      </c>
      <c r="T84" s="49"/>
    </row>
    <row r="85" spans="1:20" ht="15" thickBot="1">
      <c r="A85" s="9">
        <f t="shared" si="4"/>
        <v>83</v>
      </c>
      <c r="B85" s="44" t="s">
        <v>810</v>
      </c>
      <c r="C85" s="15">
        <f t="shared" si="3"/>
        <v>0</v>
      </c>
      <c r="D85" s="45"/>
      <c r="E85" s="45"/>
      <c r="F85" s="45"/>
      <c r="G85" s="45"/>
      <c r="H85" s="45"/>
      <c r="I85" s="45"/>
      <c r="J85" s="45"/>
      <c r="K85" s="45"/>
      <c r="L85" s="51"/>
      <c r="M85" s="45"/>
      <c r="N85" s="45"/>
      <c r="O85" s="45"/>
      <c r="P85" s="45"/>
      <c r="Q85" s="45"/>
      <c r="R85" s="45"/>
      <c r="S85" s="9">
        <f t="shared" si="1"/>
        <v>83</v>
      </c>
      <c r="T85" s="49"/>
    </row>
    <row r="86" spans="1:20" ht="15" thickBot="1">
      <c r="A86" s="9">
        <f t="shared" si="4"/>
        <v>84</v>
      </c>
      <c r="B86" s="44" t="s">
        <v>425</v>
      </c>
      <c r="C86" s="15">
        <f t="shared" si="3"/>
        <v>0</v>
      </c>
      <c r="D86" s="45"/>
      <c r="E86" s="45"/>
      <c r="F86" s="45"/>
      <c r="G86" s="45"/>
      <c r="H86" s="45"/>
      <c r="I86" s="45"/>
      <c r="J86" s="45"/>
      <c r="K86" s="45"/>
      <c r="L86" s="51"/>
      <c r="M86" s="45"/>
      <c r="N86" s="45"/>
      <c r="O86" s="45"/>
      <c r="P86" s="45"/>
      <c r="Q86" s="45"/>
      <c r="R86" s="45"/>
      <c r="S86" s="9">
        <f t="shared" si="1"/>
        <v>84</v>
      </c>
      <c r="T86" s="49"/>
    </row>
    <row r="87" spans="1:20" ht="15" thickBot="1">
      <c r="A87" s="9">
        <f t="shared" si="4"/>
        <v>85</v>
      </c>
      <c r="B87" s="44" t="s">
        <v>811</v>
      </c>
      <c r="C87" s="15">
        <f t="shared" si="3"/>
        <v>0</v>
      </c>
      <c r="D87" s="45"/>
      <c r="E87" s="45"/>
      <c r="F87" s="45"/>
      <c r="G87" s="45"/>
      <c r="H87" s="45"/>
      <c r="I87" s="45"/>
      <c r="J87" s="45"/>
      <c r="K87" s="45"/>
      <c r="L87" s="51"/>
      <c r="M87" s="45"/>
      <c r="N87" s="45"/>
      <c r="O87" s="45"/>
      <c r="P87" s="45"/>
      <c r="Q87" s="45"/>
      <c r="R87" s="45"/>
      <c r="S87" s="9">
        <f t="shared" si="1"/>
        <v>85</v>
      </c>
      <c r="T87" s="49"/>
    </row>
    <row r="88" spans="1:20" ht="15" thickBot="1">
      <c r="A88" s="9">
        <f t="shared" si="4"/>
        <v>86</v>
      </c>
      <c r="B88" s="44" t="s">
        <v>812</v>
      </c>
      <c r="C88" s="15">
        <f t="shared" si="3"/>
        <v>0</v>
      </c>
      <c r="D88" s="45"/>
      <c r="E88" s="45"/>
      <c r="F88" s="45"/>
      <c r="G88" s="45"/>
      <c r="H88" s="45"/>
      <c r="I88" s="45"/>
      <c r="J88" s="45"/>
      <c r="K88" s="45"/>
      <c r="L88" s="51"/>
      <c r="M88" s="45"/>
      <c r="N88" s="45"/>
      <c r="O88" s="45"/>
      <c r="P88" s="45"/>
      <c r="Q88" s="45"/>
      <c r="R88" s="45"/>
      <c r="S88" s="9">
        <f t="shared" si="1"/>
        <v>86</v>
      </c>
      <c r="T88" s="49"/>
    </row>
    <row r="89" spans="1:20" ht="15" thickBot="1">
      <c r="A89" s="9">
        <f t="shared" si="4"/>
        <v>87</v>
      </c>
      <c r="B89" s="44" t="s">
        <v>813</v>
      </c>
      <c r="C89" s="15">
        <f t="shared" si="3"/>
        <v>0</v>
      </c>
      <c r="D89" s="45"/>
      <c r="E89" s="45"/>
      <c r="F89" s="45"/>
      <c r="G89" s="45"/>
      <c r="H89" s="45"/>
      <c r="I89" s="45"/>
      <c r="J89" s="45"/>
      <c r="K89" s="45"/>
      <c r="L89" s="51"/>
      <c r="M89" s="45"/>
      <c r="N89" s="45"/>
      <c r="O89" s="45"/>
      <c r="P89" s="45"/>
      <c r="Q89" s="45"/>
      <c r="R89" s="45"/>
      <c r="S89" s="9">
        <f t="shared" si="1"/>
        <v>87</v>
      </c>
      <c r="T89" s="49"/>
    </row>
    <row r="90" spans="1:20" ht="15" thickBot="1">
      <c r="A90" s="9">
        <f t="shared" si="4"/>
        <v>88</v>
      </c>
      <c r="B90" s="44" t="s">
        <v>814</v>
      </c>
      <c r="C90" s="15">
        <f t="shared" si="3"/>
        <v>0</v>
      </c>
      <c r="D90" s="45"/>
      <c r="E90" s="45"/>
      <c r="F90" s="45"/>
      <c r="G90" s="45"/>
      <c r="H90" s="45"/>
      <c r="I90" s="45"/>
      <c r="J90" s="45"/>
      <c r="K90" s="45"/>
      <c r="L90" s="51"/>
      <c r="M90" s="45"/>
      <c r="N90" s="45"/>
      <c r="O90" s="45"/>
      <c r="P90" s="45"/>
      <c r="Q90" s="45"/>
      <c r="R90" s="45"/>
      <c r="S90" s="9">
        <f t="shared" si="1"/>
        <v>88</v>
      </c>
      <c r="T90" s="49"/>
    </row>
    <row r="91" spans="1:20" ht="15" thickBot="1">
      <c r="A91" s="9">
        <f t="shared" si="4"/>
        <v>89</v>
      </c>
      <c r="B91" s="44" t="s">
        <v>815</v>
      </c>
      <c r="C91" s="15">
        <f t="shared" si="3"/>
        <v>1</v>
      </c>
      <c r="D91" s="45"/>
      <c r="E91" s="45"/>
      <c r="F91" s="45"/>
      <c r="G91" s="45"/>
      <c r="H91" s="45"/>
      <c r="I91" s="45"/>
      <c r="J91" s="45"/>
      <c r="K91" s="45"/>
      <c r="L91" s="51"/>
      <c r="M91" s="45"/>
      <c r="N91" s="45"/>
      <c r="O91" s="45">
        <v>1</v>
      </c>
      <c r="P91" s="45"/>
      <c r="Q91" s="45"/>
      <c r="R91" s="45"/>
      <c r="S91" s="9">
        <f t="shared" si="1"/>
        <v>89</v>
      </c>
      <c r="T91" s="49"/>
    </row>
    <row r="92" spans="1:20" ht="15" thickBot="1">
      <c r="A92" s="9">
        <f t="shared" si="4"/>
        <v>90</v>
      </c>
      <c r="B92" s="44" t="s">
        <v>816</v>
      </c>
      <c r="C92" s="15">
        <f t="shared" si="3"/>
        <v>0</v>
      </c>
      <c r="D92" s="45"/>
      <c r="E92" s="45"/>
      <c r="F92" s="45"/>
      <c r="G92" s="45"/>
      <c r="H92" s="45"/>
      <c r="I92" s="45"/>
      <c r="J92" s="45"/>
      <c r="K92" s="45"/>
      <c r="L92" s="51"/>
      <c r="M92" s="45"/>
      <c r="N92" s="45"/>
      <c r="O92" s="45"/>
      <c r="P92" s="45"/>
      <c r="Q92" s="45"/>
      <c r="R92" s="45"/>
      <c r="S92" s="9">
        <f t="shared" si="1"/>
        <v>90</v>
      </c>
      <c r="T92" s="49"/>
    </row>
    <row r="93" spans="1:20" ht="15" thickBot="1">
      <c r="A93" s="9">
        <f t="shared" si="4"/>
        <v>91</v>
      </c>
      <c r="B93" s="44" t="s">
        <v>817</v>
      </c>
      <c r="C93" s="15">
        <f t="shared" si="3"/>
        <v>0</v>
      </c>
      <c r="D93" s="45"/>
      <c r="E93" s="45"/>
      <c r="F93" s="45"/>
      <c r="G93" s="45"/>
      <c r="H93" s="45"/>
      <c r="I93" s="45"/>
      <c r="J93" s="45"/>
      <c r="K93" s="45"/>
      <c r="L93" s="51"/>
      <c r="M93" s="45"/>
      <c r="N93" s="45"/>
      <c r="O93" s="45"/>
      <c r="P93" s="45"/>
      <c r="Q93" s="45"/>
      <c r="R93" s="45"/>
      <c r="S93" s="9">
        <f t="shared" si="1"/>
        <v>91</v>
      </c>
      <c r="T93" s="49"/>
    </row>
    <row r="94" spans="1:20" ht="15" thickBot="1">
      <c r="A94" s="9">
        <f t="shared" si="4"/>
        <v>92</v>
      </c>
      <c r="B94" s="44" t="s">
        <v>426</v>
      </c>
      <c r="C94" s="15">
        <f t="shared" si="3"/>
        <v>0</v>
      </c>
      <c r="D94" s="45"/>
      <c r="E94" s="45"/>
      <c r="F94" s="45"/>
      <c r="G94" s="45"/>
      <c r="H94" s="45"/>
      <c r="I94" s="45"/>
      <c r="J94" s="45"/>
      <c r="K94" s="45"/>
      <c r="L94" s="51"/>
      <c r="M94" s="45"/>
      <c r="N94" s="45"/>
      <c r="O94" s="45"/>
      <c r="P94" s="45"/>
      <c r="Q94" s="45"/>
      <c r="R94" s="45"/>
      <c r="S94" s="9">
        <f t="shared" si="1"/>
        <v>92</v>
      </c>
      <c r="T94" s="49"/>
    </row>
    <row r="95" spans="1:20" ht="15" thickBot="1">
      <c r="A95" s="9">
        <f t="shared" si="4"/>
        <v>93</v>
      </c>
      <c r="B95" s="44" t="s">
        <v>818</v>
      </c>
      <c r="C95" s="15">
        <f t="shared" si="3"/>
        <v>0</v>
      </c>
      <c r="D95" s="45"/>
      <c r="E95" s="45"/>
      <c r="F95" s="45"/>
      <c r="G95" s="45"/>
      <c r="H95" s="45"/>
      <c r="I95" s="45"/>
      <c r="J95" s="45"/>
      <c r="K95" s="45"/>
      <c r="L95" s="51"/>
      <c r="M95" s="45"/>
      <c r="N95" s="45"/>
      <c r="O95" s="45"/>
      <c r="P95" s="45"/>
      <c r="Q95" s="45"/>
      <c r="R95" s="45"/>
      <c r="S95" s="9">
        <f t="shared" si="1"/>
        <v>93</v>
      </c>
      <c r="T95" s="49"/>
    </row>
    <row r="96" spans="1:20" ht="15" thickBot="1">
      <c r="A96" s="9">
        <f t="shared" si="4"/>
        <v>94</v>
      </c>
      <c r="B96" s="44" t="s">
        <v>819</v>
      </c>
      <c r="C96" s="15">
        <f t="shared" si="3"/>
        <v>0</v>
      </c>
      <c r="D96" s="45"/>
      <c r="E96" s="45"/>
      <c r="F96" s="45"/>
      <c r="G96" s="45"/>
      <c r="H96" s="45"/>
      <c r="I96" s="45"/>
      <c r="J96" s="45"/>
      <c r="K96" s="45"/>
      <c r="L96" s="51"/>
      <c r="M96" s="45"/>
      <c r="N96" s="45"/>
      <c r="O96" s="45"/>
      <c r="P96" s="45"/>
      <c r="Q96" s="45"/>
      <c r="R96" s="45"/>
      <c r="S96" s="9">
        <f t="shared" si="1"/>
        <v>94</v>
      </c>
      <c r="T96" s="49"/>
    </row>
    <row r="97" spans="1:20" ht="15" thickBot="1">
      <c r="A97" s="9">
        <f t="shared" si="4"/>
        <v>95</v>
      </c>
      <c r="B97" s="44" t="s">
        <v>427</v>
      </c>
      <c r="C97" s="15">
        <f t="shared" si="3"/>
        <v>0</v>
      </c>
      <c r="D97" s="45"/>
      <c r="E97" s="45"/>
      <c r="F97" s="45"/>
      <c r="G97" s="45"/>
      <c r="H97" s="45"/>
      <c r="I97" s="45"/>
      <c r="J97" s="45"/>
      <c r="K97" s="45"/>
      <c r="L97" s="51"/>
      <c r="M97" s="45"/>
      <c r="N97" s="45"/>
      <c r="O97" s="45"/>
      <c r="P97" s="45"/>
      <c r="Q97" s="45"/>
      <c r="R97" s="45"/>
      <c r="S97" s="9">
        <f t="shared" si="1"/>
        <v>95</v>
      </c>
      <c r="T97" s="49"/>
    </row>
    <row r="98" spans="1:20" ht="15" thickBot="1">
      <c r="A98" s="9">
        <f t="shared" si="4"/>
        <v>96</v>
      </c>
      <c r="B98" s="44" t="s">
        <v>820</v>
      </c>
      <c r="C98" s="15">
        <f t="shared" si="3"/>
        <v>0</v>
      </c>
      <c r="D98" s="45"/>
      <c r="E98" s="45"/>
      <c r="F98" s="45"/>
      <c r="G98" s="45"/>
      <c r="H98" s="45"/>
      <c r="I98" s="45"/>
      <c r="J98" s="45"/>
      <c r="K98" s="45"/>
      <c r="L98" s="51"/>
      <c r="M98" s="45"/>
      <c r="N98" s="45"/>
      <c r="O98" s="45"/>
      <c r="P98" s="45"/>
      <c r="Q98" s="45"/>
      <c r="R98" s="45"/>
      <c r="S98" s="9">
        <f t="shared" si="1"/>
        <v>96</v>
      </c>
      <c r="T98" s="49"/>
    </row>
    <row r="99" spans="1:20" ht="15" thickBot="1">
      <c r="A99" s="9">
        <f t="shared" si="4"/>
        <v>97</v>
      </c>
      <c r="B99" s="44" t="s">
        <v>821</v>
      </c>
      <c r="C99" s="15">
        <f t="shared" si="3"/>
        <v>0</v>
      </c>
      <c r="D99" s="45"/>
      <c r="E99" s="45"/>
      <c r="F99" s="45"/>
      <c r="G99" s="45"/>
      <c r="H99" s="45"/>
      <c r="I99" s="45"/>
      <c r="J99" s="45"/>
      <c r="K99" s="45"/>
      <c r="L99" s="51"/>
      <c r="M99" s="45"/>
      <c r="N99" s="45"/>
      <c r="O99" s="45"/>
      <c r="P99" s="45"/>
      <c r="Q99" s="45"/>
      <c r="R99" s="45"/>
      <c r="S99" s="9">
        <f t="shared" si="1"/>
        <v>97</v>
      </c>
      <c r="T99" s="49"/>
    </row>
    <row r="100" spans="1:20" ht="15" thickBot="1">
      <c r="A100" s="9">
        <f t="shared" si="4"/>
        <v>98</v>
      </c>
      <c r="B100" s="44" t="s">
        <v>822</v>
      </c>
      <c r="C100" s="15">
        <f t="shared" si="3"/>
        <v>0</v>
      </c>
      <c r="D100" s="45"/>
      <c r="E100" s="45"/>
      <c r="F100" s="45"/>
      <c r="G100" s="45"/>
      <c r="H100" s="45"/>
      <c r="I100" s="45"/>
      <c r="J100" s="45"/>
      <c r="K100" s="45"/>
      <c r="L100" s="51"/>
      <c r="M100" s="45"/>
      <c r="N100" s="45"/>
      <c r="O100" s="45"/>
      <c r="P100" s="45"/>
      <c r="Q100" s="45"/>
      <c r="R100" s="45"/>
      <c r="S100" s="9">
        <f t="shared" si="1"/>
        <v>98</v>
      </c>
      <c r="T100" s="49"/>
    </row>
    <row r="101" spans="1:20" ht="15" thickBot="1">
      <c r="A101" s="9">
        <f t="shared" si="4"/>
        <v>99</v>
      </c>
      <c r="B101" s="44" t="s">
        <v>428</v>
      </c>
      <c r="C101" s="15">
        <f t="shared" si="3"/>
        <v>0</v>
      </c>
      <c r="D101" s="45"/>
      <c r="E101" s="45"/>
      <c r="F101" s="45"/>
      <c r="G101" s="45"/>
      <c r="H101" s="45"/>
      <c r="I101" s="45"/>
      <c r="J101" s="45"/>
      <c r="K101" s="45"/>
      <c r="L101" s="51"/>
      <c r="M101" s="45"/>
      <c r="N101" s="45"/>
      <c r="O101" s="45"/>
      <c r="P101" s="45"/>
      <c r="Q101" s="45"/>
      <c r="R101" s="45"/>
      <c r="S101" s="9">
        <f t="shared" si="1"/>
        <v>99</v>
      </c>
      <c r="T101" s="49"/>
    </row>
    <row r="102" spans="1:20" ht="15" thickBot="1">
      <c r="A102" s="9">
        <f t="shared" si="4"/>
        <v>100</v>
      </c>
      <c r="B102" s="44" t="s">
        <v>823</v>
      </c>
      <c r="C102" s="15">
        <f t="shared" si="3"/>
        <v>0</v>
      </c>
      <c r="D102" s="45"/>
      <c r="E102" s="45"/>
      <c r="F102" s="45"/>
      <c r="G102" s="45"/>
      <c r="H102" s="45"/>
      <c r="I102" s="45"/>
      <c r="J102" s="45"/>
      <c r="K102" s="45"/>
      <c r="L102" s="51"/>
      <c r="M102" s="45"/>
      <c r="N102" s="45"/>
      <c r="O102" s="45"/>
      <c r="P102" s="45"/>
      <c r="Q102" s="45"/>
      <c r="R102" s="45"/>
      <c r="S102" s="9">
        <f t="shared" si="1"/>
        <v>100</v>
      </c>
      <c r="T102" s="49"/>
    </row>
    <row r="103" spans="1:20" ht="15" thickBot="1">
      <c r="A103" s="9">
        <f t="shared" si="4"/>
        <v>101</v>
      </c>
      <c r="B103" s="44" t="s">
        <v>824</v>
      </c>
      <c r="C103" s="15">
        <f t="shared" si="3"/>
        <v>1</v>
      </c>
      <c r="D103" s="45">
        <v>1</v>
      </c>
      <c r="E103" s="45"/>
      <c r="F103" s="45"/>
      <c r="G103" s="45"/>
      <c r="H103" s="45"/>
      <c r="I103" s="45"/>
      <c r="J103" s="45"/>
      <c r="K103" s="45"/>
      <c r="L103" s="51"/>
      <c r="M103" s="45"/>
      <c r="N103" s="45"/>
      <c r="O103" s="45"/>
      <c r="P103" s="45"/>
      <c r="Q103" s="45"/>
      <c r="R103" s="45"/>
      <c r="S103" s="9">
        <f t="shared" si="1"/>
        <v>101</v>
      </c>
      <c r="T103" s="49"/>
    </row>
    <row r="104" spans="1:20" ht="15" thickBot="1">
      <c r="A104" s="9">
        <f t="shared" si="4"/>
        <v>102</v>
      </c>
      <c r="B104" s="44" t="s">
        <v>825</v>
      </c>
      <c r="C104" s="15">
        <f t="shared" si="3"/>
        <v>0</v>
      </c>
      <c r="D104" s="45"/>
      <c r="E104" s="45"/>
      <c r="F104" s="45"/>
      <c r="G104" s="45"/>
      <c r="H104" s="45"/>
      <c r="I104" s="45"/>
      <c r="J104" s="45"/>
      <c r="K104" s="45"/>
      <c r="L104" s="51"/>
      <c r="M104" s="45"/>
      <c r="N104" s="45"/>
      <c r="O104" s="45"/>
      <c r="P104" s="45"/>
      <c r="Q104" s="45"/>
      <c r="R104" s="45"/>
      <c r="S104" s="9">
        <f t="shared" si="1"/>
        <v>102</v>
      </c>
      <c r="T104" s="49"/>
    </row>
    <row r="105" spans="1:20" ht="15" thickBot="1">
      <c r="A105" s="9">
        <f t="shared" si="4"/>
        <v>103</v>
      </c>
      <c r="B105" s="44" t="s">
        <v>826</v>
      </c>
      <c r="C105" s="15">
        <f t="shared" si="3"/>
        <v>3</v>
      </c>
      <c r="D105" s="45">
        <v>3</v>
      </c>
      <c r="E105" s="45"/>
      <c r="F105" s="45"/>
      <c r="G105" s="45"/>
      <c r="H105" s="45"/>
      <c r="I105" s="45"/>
      <c r="J105" s="45"/>
      <c r="K105" s="45"/>
      <c r="L105" s="51"/>
      <c r="M105" s="45"/>
      <c r="N105" s="45"/>
      <c r="O105" s="45"/>
      <c r="P105" s="45"/>
      <c r="Q105" s="45"/>
      <c r="R105" s="45"/>
      <c r="S105" s="9">
        <f t="shared" si="1"/>
        <v>103</v>
      </c>
      <c r="T105" s="49"/>
    </row>
    <row r="106" spans="1:20" ht="15" thickBot="1">
      <c r="A106" s="9">
        <f t="shared" si="4"/>
        <v>104</v>
      </c>
      <c r="B106" s="44" t="s">
        <v>828</v>
      </c>
      <c r="C106" s="15">
        <f t="shared" si="3"/>
        <v>0</v>
      </c>
      <c r="D106" s="45"/>
      <c r="E106" s="45"/>
      <c r="F106" s="45"/>
      <c r="G106" s="45"/>
      <c r="H106" s="45"/>
      <c r="I106" s="45"/>
      <c r="J106" s="45"/>
      <c r="K106" s="45"/>
      <c r="L106" s="51"/>
      <c r="M106" s="45"/>
      <c r="N106" s="45"/>
      <c r="O106" s="45"/>
      <c r="P106" s="45"/>
      <c r="Q106" s="45"/>
      <c r="R106" s="45"/>
      <c r="S106" s="9">
        <f t="shared" si="1"/>
        <v>104</v>
      </c>
      <c r="T106" s="49"/>
    </row>
    <row r="107" spans="1:20" ht="15" thickBot="1">
      <c r="A107" s="9">
        <f t="shared" si="4"/>
        <v>105</v>
      </c>
      <c r="B107" s="44" t="s">
        <v>829</v>
      </c>
      <c r="C107" s="15">
        <f t="shared" si="3"/>
        <v>0</v>
      </c>
      <c r="D107" s="45"/>
      <c r="E107" s="45"/>
      <c r="F107" s="45"/>
      <c r="G107" s="45"/>
      <c r="H107" s="45"/>
      <c r="I107" s="45"/>
      <c r="J107" s="45"/>
      <c r="K107" s="45"/>
      <c r="L107" s="51"/>
      <c r="M107" s="45"/>
      <c r="N107" s="45"/>
      <c r="O107" s="45"/>
      <c r="P107" s="45"/>
      <c r="Q107" s="45"/>
      <c r="R107" s="45"/>
      <c r="S107" s="9">
        <f t="shared" si="1"/>
        <v>105</v>
      </c>
      <c r="T107" s="49"/>
    </row>
    <row r="108" spans="1:20" ht="15" thickBot="1">
      <c r="A108" s="9">
        <f t="shared" si="4"/>
        <v>106</v>
      </c>
      <c r="B108" s="44" t="s">
        <v>429</v>
      </c>
      <c r="C108" s="15">
        <f t="shared" si="3"/>
        <v>0</v>
      </c>
      <c r="D108" s="45"/>
      <c r="E108" s="45"/>
      <c r="F108" s="45"/>
      <c r="G108" s="45"/>
      <c r="H108" s="45"/>
      <c r="I108" s="45"/>
      <c r="J108" s="45"/>
      <c r="K108" s="45"/>
      <c r="L108" s="51"/>
      <c r="M108" s="45"/>
      <c r="N108" s="45"/>
      <c r="O108" s="45"/>
      <c r="P108" s="45"/>
      <c r="Q108" s="45"/>
      <c r="R108" s="45"/>
      <c r="S108" s="9">
        <f t="shared" si="1"/>
        <v>106</v>
      </c>
      <c r="T108" s="49"/>
    </row>
    <row r="109" spans="1:20" ht="15" thickBot="1">
      <c r="A109" s="9">
        <f t="shared" si="4"/>
        <v>107</v>
      </c>
      <c r="B109" s="44" t="s">
        <v>830</v>
      </c>
      <c r="C109" s="15">
        <f t="shared" si="3"/>
        <v>0</v>
      </c>
      <c r="D109" s="45"/>
      <c r="E109" s="45"/>
      <c r="F109" s="45"/>
      <c r="G109" s="45"/>
      <c r="H109" s="45"/>
      <c r="I109" s="45"/>
      <c r="J109" s="45"/>
      <c r="K109" s="45"/>
      <c r="L109" s="51"/>
      <c r="M109" s="45"/>
      <c r="N109" s="45"/>
      <c r="O109" s="45"/>
      <c r="P109" s="45"/>
      <c r="Q109" s="45"/>
      <c r="R109" s="45"/>
      <c r="S109" s="9">
        <f t="shared" si="1"/>
        <v>107</v>
      </c>
      <c r="T109" s="49"/>
    </row>
    <row r="110" spans="1:20" ht="15" thickBot="1">
      <c r="A110" s="9">
        <f t="shared" si="4"/>
        <v>108</v>
      </c>
      <c r="B110" s="44" t="s">
        <v>831</v>
      </c>
      <c r="C110" s="15">
        <f t="shared" si="3"/>
        <v>0</v>
      </c>
      <c r="D110" s="45"/>
      <c r="E110" s="45"/>
      <c r="F110" s="45"/>
      <c r="G110" s="45"/>
      <c r="H110" s="45"/>
      <c r="I110" s="45"/>
      <c r="J110" s="45"/>
      <c r="K110" s="45"/>
      <c r="L110" s="51"/>
      <c r="M110" s="45"/>
      <c r="N110" s="45"/>
      <c r="O110" s="45"/>
      <c r="P110" s="45"/>
      <c r="Q110" s="45"/>
      <c r="R110" s="45"/>
      <c r="S110" s="9">
        <f t="shared" si="1"/>
        <v>108</v>
      </c>
      <c r="T110" s="49"/>
    </row>
    <row r="111" spans="1:20" ht="15" thickBot="1">
      <c r="A111" s="9">
        <f t="shared" si="4"/>
        <v>109</v>
      </c>
      <c r="B111" s="44" t="s">
        <v>430</v>
      </c>
      <c r="C111" s="15">
        <f t="shared" si="3"/>
        <v>0</v>
      </c>
      <c r="D111" s="45"/>
      <c r="E111" s="45"/>
      <c r="F111" s="45"/>
      <c r="G111" s="45"/>
      <c r="H111" s="45"/>
      <c r="I111" s="45"/>
      <c r="J111" s="45"/>
      <c r="K111" s="45"/>
      <c r="L111" s="51"/>
      <c r="M111" s="45"/>
      <c r="N111" s="45"/>
      <c r="O111" s="45"/>
      <c r="P111" s="45"/>
      <c r="Q111" s="45"/>
      <c r="R111" s="45"/>
      <c r="S111" s="9">
        <f t="shared" si="1"/>
        <v>109</v>
      </c>
      <c r="T111" s="49"/>
    </row>
    <row r="112" spans="1:20" ht="15" thickBot="1">
      <c r="A112" s="9">
        <f t="shared" si="4"/>
        <v>110</v>
      </c>
      <c r="B112" s="44" t="s">
        <v>832</v>
      </c>
      <c r="C112" s="15">
        <f t="shared" si="3"/>
        <v>1</v>
      </c>
      <c r="D112" s="45">
        <v>1</v>
      </c>
      <c r="E112" s="45"/>
      <c r="F112" s="45"/>
      <c r="G112" s="45"/>
      <c r="H112" s="45"/>
      <c r="I112" s="45"/>
      <c r="J112" s="45"/>
      <c r="K112" s="45"/>
      <c r="L112" s="51"/>
      <c r="M112" s="45"/>
      <c r="N112" s="45"/>
      <c r="O112" s="45"/>
      <c r="P112" s="45"/>
      <c r="Q112" s="45"/>
      <c r="R112" s="45"/>
      <c r="S112" s="9">
        <f t="shared" si="1"/>
        <v>110</v>
      </c>
      <c r="T112" s="49"/>
    </row>
    <row r="113" spans="1:20" ht="15" thickBot="1">
      <c r="A113" s="9">
        <f t="shared" si="4"/>
        <v>111</v>
      </c>
      <c r="B113" s="44" t="s">
        <v>833</v>
      </c>
      <c r="C113" s="15">
        <f t="shared" si="3"/>
        <v>0</v>
      </c>
      <c r="D113" s="45"/>
      <c r="E113" s="45"/>
      <c r="F113" s="45"/>
      <c r="G113" s="45"/>
      <c r="H113" s="45"/>
      <c r="I113" s="45"/>
      <c r="J113" s="45"/>
      <c r="K113" s="45"/>
      <c r="L113" s="51"/>
      <c r="M113" s="45"/>
      <c r="N113" s="45"/>
      <c r="O113" s="45"/>
      <c r="P113" s="45"/>
      <c r="Q113" s="45"/>
      <c r="R113" s="45"/>
      <c r="S113" s="9">
        <f t="shared" si="1"/>
        <v>111</v>
      </c>
      <c r="T113" s="49"/>
    </row>
    <row r="114" spans="1:20" ht="15" thickBot="1">
      <c r="A114" s="9">
        <f t="shared" si="4"/>
        <v>112</v>
      </c>
      <c r="B114" s="44" t="s">
        <v>431</v>
      </c>
      <c r="C114" s="15">
        <f t="shared" si="3"/>
        <v>0</v>
      </c>
      <c r="D114" s="45"/>
      <c r="E114" s="45"/>
      <c r="F114" s="45"/>
      <c r="G114" s="45"/>
      <c r="H114" s="45"/>
      <c r="I114" s="45"/>
      <c r="J114" s="45"/>
      <c r="K114" s="45"/>
      <c r="L114" s="51"/>
      <c r="M114" s="45"/>
      <c r="N114" s="45"/>
      <c r="O114" s="45"/>
      <c r="P114" s="45"/>
      <c r="Q114" s="45"/>
      <c r="R114" s="45"/>
      <c r="S114" s="9">
        <f t="shared" si="1"/>
        <v>112</v>
      </c>
      <c r="T114" s="49"/>
    </row>
    <row r="115" spans="1:20" ht="15" thickBot="1">
      <c r="A115" s="9">
        <f t="shared" si="4"/>
        <v>113</v>
      </c>
      <c r="B115" s="44" t="s">
        <v>432</v>
      </c>
      <c r="C115" s="15">
        <f t="shared" si="3"/>
        <v>0</v>
      </c>
      <c r="D115" s="45"/>
      <c r="E115" s="45"/>
      <c r="F115" s="45"/>
      <c r="G115" s="45"/>
      <c r="H115" s="45"/>
      <c r="I115" s="45"/>
      <c r="J115" s="45"/>
      <c r="K115" s="45"/>
      <c r="L115" s="51"/>
      <c r="M115" s="45"/>
      <c r="N115" s="45"/>
      <c r="O115" s="45"/>
      <c r="P115" s="45"/>
      <c r="Q115" s="45"/>
      <c r="R115" s="45"/>
      <c r="S115" s="9">
        <f t="shared" si="1"/>
        <v>113</v>
      </c>
      <c r="T115" s="49"/>
    </row>
    <row r="116" spans="1:20" ht="15" thickBot="1">
      <c r="A116" s="9">
        <f t="shared" si="4"/>
        <v>114</v>
      </c>
      <c r="B116" s="44" t="s">
        <v>834</v>
      </c>
      <c r="C116" s="15">
        <f t="shared" si="3"/>
        <v>0</v>
      </c>
      <c r="D116" s="45"/>
      <c r="E116" s="45"/>
      <c r="F116" s="45"/>
      <c r="G116" s="45"/>
      <c r="H116" s="45"/>
      <c r="I116" s="45"/>
      <c r="J116" s="45"/>
      <c r="K116" s="45"/>
      <c r="L116" s="51"/>
      <c r="M116" s="45"/>
      <c r="N116" s="45"/>
      <c r="O116" s="45"/>
      <c r="P116" s="45"/>
      <c r="Q116" s="45"/>
      <c r="R116" s="45"/>
      <c r="S116" s="9">
        <f t="shared" si="1"/>
        <v>114</v>
      </c>
      <c r="T116" s="49"/>
    </row>
    <row r="117" spans="1:20" ht="15" thickBot="1">
      <c r="A117" s="9">
        <f t="shared" si="4"/>
        <v>115</v>
      </c>
      <c r="B117" s="44" t="s">
        <v>835</v>
      </c>
      <c r="C117" s="15">
        <f t="shared" si="3"/>
        <v>0</v>
      </c>
      <c r="D117" s="45"/>
      <c r="E117" s="45"/>
      <c r="F117" s="45"/>
      <c r="G117" s="45"/>
      <c r="H117" s="45"/>
      <c r="I117" s="45"/>
      <c r="J117" s="45"/>
      <c r="K117" s="45"/>
      <c r="L117" s="51"/>
      <c r="M117" s="45"/>
      <c r="N117" s="45"/>
      <c r="O117" s="45"/>
      <c r="P117" s="45"/>
      <c r="Q117" s="45"/>
      <c r="R117" s="45"/>
      <c r="S117" s="9">
        <f t="shared" si="1"/>
        <v>115</v>
      </c>
      <c r="T117" s="49"/>
    </row>
    <row r="118" spans="1:20" ht="15" thickBot="1">
      <c r="A118" s="9">
        <f t="shared" si="4"/>
        <v>116</v>
      </c>
      <c r="B118" s="44" t="s">
        <v>836</v>
      </c>
      <c r="C118" s="15">
        <f t="shared" si="3"/>
        <v>0</v>
      </c>
      <c r="D118" s="45"/>
      <c r="E118" s="45"/>
      <c r="F118" s="45"/>
      <c r="G118" s="45"/>
      <c r="H118" s="45"/>
      <c r="I118" s="45"/>
      <c r="J118" s="45"/>
      <c r="K118" s="45"/>
      <c r="L118" s="51"/>
      <c r="M118" s="45"/>
      <c r="N118" s="45"/>
      <c r="O118" s="45"/>
      <c r="P118" s="45"/>
      <c r="Q118" s="45"/>
      <c r="R118" s="45"/>
      <c r="S118" s="9">
        <f t="shared" si="1"/>
        <v>116</v>
      </c>
      <c r="T118" s="49"/>
    </row>
    <row r="119" spans="1:20" ht="15" thickBot="1">
      <c r="A119" s="9">
        <f t="shared" si="4"/>
        <v>117</v>
      </c>
      <c r="B119" s="44" t="s">
        <v>433</v>
      </c>
      <c r="C119" s="15">
        <f t="shared" si="3"/>
        <v>0</v>
      </c>
      <c r="D119" s="45"/>
      <c r="E119" s="45"/>
      <c r="F119" s="45"/>
      <c r="G119" s="45"/>
      <c r="H119" s="45"/>
      <c r="I119" s="45"/>
      <c r="J119" s="45"/>
      <c r="K119" s="45"/>
      <c r="L119" s="51"/>
      <c r="M119" s="45"/>
      <c r="N119" s="45"/>
      <c r="O119" s="45"/>
      <c r="P119" s="45"/>
      <c r="Q119" s="45"/>
      <c r="R119" s="45"/>
      <c r="S119" s="9">
        <f t="shared" si="1"/>
        <v>117</v>
      </c>
      <c r="T119" s="49"/>
    </row>
    <row r="120" spans="1:20" ht="15" thickBot="1">
      <c r="A120" s="9">
        <f t="shared" si="4"/>
        <v>118</v>
      </c>
      <c r="B120" s="44" t="s">
        <v>837</v>
      </c>
      <c r="C120" s="15">
        <f t="shared" si="3"/>
        <v>0</v>
      </c>
      <c r="D120" s="45"/>
      <c r="E120" s="45"/>
      <c r="F120" s="45"/>
      <c r="G120" s="45"/>
      <c r="H120" s="45"/>
      <c r="I120" s="45"/>
      <c r="J120" s="45"/>
      <c r="K120" s="45"/>
      <c r="L120" s="51"/>
      <c r="M120" s="45"/>
      <c r="N120" s="45"/>
      <c r="O120" s="45"/>
      <c r="P120" s="45"/>
      <c r="Q120" s="45"/>
      <c r="R120" s="45"/>
      <c r="S120" s="9">
        <f t="shared" si="1"/>
        <v>118</v>
      </c>
      <c r="T120" s="49"/>
    </row>
    <row r="121" spans="1:20" ht="15" thickBot="1">
      <c r="A121" s="9">
        <f t="shared" si="4"/>
        <v>119</v>
      </c>
      <c r="B121" s="44" t="s">
        <v>838</v>
      </c>
      <c r="C121" s="15">
        <f t="shared" si="3"/>
        <v>0</v>
      </c>
      <c r="D121" s="45"/>
      <c r="E121" s="45"/>
      <c r="F121" s="45"/>
      <c r="G121" s="45"/>
      <c r="H121" s="45"/>
      <c r="I121" s="45"/>
      <c r="J121" s="45"/>
      <c r="K121" s="45"/>
      <c r="L121" s="51"/>
      <c r="M121" s="45"/>
      <c r="N121" s="45"/>
      <c r="O121" s="45"/>
      <c r="P121" s="45"/>
      <c r="Q121" s="45"/>
      <c r="R121" s="45"/>
      <c r="S121" s="9">
        <f t="shared" si="1"/>
        <v>119</v>
      </c>
      <c r="T121" s="49"/>
    </row>
    <row r="122" spans="1:20" ht="15" thickBot="1">
      <c r="A122" s="9">
        <f t="shared" si="4"/>
        <v>120</v>
      </c>
      <c r="B122" s="44" t="s">
        <v>839</v>
      </c>
      <c r="C122" s="15">
        <f t="shared" si="3"/>
        <v>0</v>
      </c>
      <c r="D122" s="45"/>
      <c r="E122" s="45"/>
      <c r="F122" s="45"/>
      <c r="G122" s="45"/>
      <c r="H122" s="45"/>
      <c r="I122" s="45"/>
      <c r="J122" s="45"/>
      <c r="K122" s="45"/>
      <c r="L122" s="51"/>
      <c r="M122" s="45"/>
      <c r="N122" s="45"/>
      <c r="O122" s="45"/>
      <c r="P122" s="45"/>
      <c r="Q122" s="45"/>
      <c r="R122" s="45"/>
      <c r="S122" s="9">
        <f t="shared" si="1"/>
        <v>120</v>
      </c>
      <c r="T122" s="49"/>
    </row>
    <row r="123" spans="1:20" ht="15" thickBot="1">
      <c r="A123" s="9">
        <f t="shared" si="4"/>
        <v>121</v>
      </c>
      <c r="B123" s="44" t="s">
        <v>840</v>
      </c>
      <c r="C123" s="15">
        <f t="shared" si="3"/>
        <v>1</v>
      </c>
      <c r="D123" s="45"/>
      <c r="E123" s="45"/>
      <c r="F123" s="45"/>
      <c r="G123" s="45"/>
      <c r="H123" s="45">
        <v>1</v>
      </c>
      <c r="I123" s="45"/>
      <c r="J123" s="45"/>
      <c r="K123" s="45"/>
      <c r="L123" s="51"/>
      <c r="M123" s="45"/>
      <c r="N123" s="45"/>
      <c r="O123" s="45"/>
      <c r="P123" s="45"/>
      <c r="Q123" s="45"/>
      <c r="R123" s="45"/>
      <c r="S123" s="9">
        <f t="shared" si="1"/>
        <v>121</v>
      </c>
      <c r="T123" s="49"/>
    </row>
    <row r="124" spans="1:20" ht="15" thickBot="1">
      <c r="A124" s="9">
        <f t="shared" si="4"/>
        <v>122</v>
      </c>
      <c r="B124" s="44" t="s">
        <v>847</v>
      </c>
      <c r="C124" s="15">
        <f t="shared" si="3"/>
        <v>0</v>
      </c>
      <c r="D124" s="45"/>
      <c r="E124" s="45"/>
      <c r="F124" s="45"/>
      <c r="G124" s="45"/>
      <c r="H124" s="45"/>
      <c r="I124" s="45"/>
      <c r="J124" s="45"/>
      <c r="K124" s="45"/>
      <c r="L124" s="51"/>
      <c r="M124" s="45"/>
      <c r="N124" s="45"/>
      <c r="O124" s="45"/>
      <c r="P124" s="45"/>
      <c r="Q124" s="45"/>
      <c r="R124" s="45"/>
      <c r="S124" s="9">
        <f t="shared" si="1"/>
        <v>122</v>
      </c>
      <c r="T124" s="49"/>
    </row>
    <row r="125" spans="1:20" ht="15" thickBot="1">
      <c r="A125" s="9">
        <f t="shared" si="4"/>
        <v>123</v>
      </c>
      <c r="B125" s="44" t="s">
        <v>841</v>
      </c>
      <c r="C125" s="15">
        <f t="shared" si="3"/>
        <v>0</v>
      </c>
      <c r="D125" s="45"/>
      <c r="E125" s="45"/>
      <c r="F125" s="45"/>
      <c r="G125" s="45"/>
      <c r="H125" s="45"/>
      <c r="I125" s="45"/>
      <c r="J125" s="45"/>
      <c r="K125" s="45"/>
      <c r="L125" s="51"/>
      <c r="M125" s="45"/>
      <c r="N125" s="45"/>
      <c r="O125" s="45"/>
      <c r="P125" s="45"/>
      <c r="Q125" s="45"/>
      <c r="R125" s="45"/>
      <c r="S125" s="9">
        <f t="shared" si="1"/>
        <v>123</v>
      </c>
      <c r="T125" s="49"/>
    </row>
    <row r="126" spans="1:20" ht="15" thickBot="1">
      <c r="A126" s="9">
        <f t="shared" si="4"/>
        <v>124</v>
      </c>
      <c r="B126" s="44" t="s">
        <v>434</v>
      </c>
      <c r="C126" s="15">
        <f t="shared" si="3"/>
        <v>1</v>
      </c>
      <c r="D126" s="45"/>
      <c r="E126" s="45">
        <v>1</v>
      </c>
      <c r="F126" s="45"/>
      <c r="G126" s="45"/>
      <c r="H126" s="45"/>
      <c r="I126" s="45"/>
      <c r="J126" s="45"/>
      <c r="K126" s="45"/>
      <c r="L126" s="51"/>
      <c r="M126" s="45"/>
      <c r="N126" s="45"/>
      <c r="O126" s="45"/>
      <c r="P126" s="45"/>
      <c r="Q126" s="45"/>
      <c r="R126" s="45"/>
      <c r="S126" s="9">
        <f t="shared" si="1"/>
        <v>124</v>
      </c>
      <c r="T126" s="49"/>
    </row>
    <row r="127" spans="1:20" ht="15" thickBot="1">
      <c r="A127" s="9">
        <f t="shared" si="4"/>
        <v>125</v>
      </c>
      <c r="B127" s="44" t="s">
        <v>842</v>
      </c>
      <c r="C127" s="15">
        <f t="shared" si="3"/>
        <v>1</v>
      </c>
      <c r="D127" s="45"/>
      <c r="E127" s="45"/>
      <c r="F127" s="45"/>
      <c r="G127" s="45"/>
      <c r="H127" s="45">
        <v>1</v>
      </c>
      <c r="I127" s="45"/>
      <c r="J127" s="45"/>
      <c r="K127" s="45"/>
      <c r="L127" s="51"/>
      <c r="M127" s="45"/>
      <c r="N127" s="45"/>
      <c r="O127" s="45"/>
      <c r="P127" s="45"/>
      <c r="Q127" s="45"/>
      <c r="R127" s="45"/>
      <c r="S127" s="9">
        <f t="shared" si="1"/>
        <v>125</v>
      </c>
      <c r="T127" s="49"/>
    </row>
    <row r="128" spans="1:20" ht="15" thickBot="1">
      <c r="A128" s="9">
        <f t="shared" si="4"/>
        <v>126</v>
      </c>
      <c r="B128" s="44" t="s">
        <v>843</v>
      </c>
      <c r="C128" s="15">
        <f t="shared" si="3"/>
        <v>1</v>
      </c>
      <c r="D128" s="45"/>
      <c r="E128" s="45">
        <v>1</v>
      </c>
      <c r="F128" s="45"/>
      <c r="G128" s="45"/>
      <c r="H128" s="45"/>
      <c r="I128" s="45"/>
      <c r="J128" s="45"/>
      <c r="K128" s="45"/>
      <c r="L128" s="51"/>
      <c r="M128" s="45"/>
      <c r="N128" s="45"/>
      <c r="O128" s="45"/>
      <c r="P128" s="45"/>
      <c r="Q128" s="45"/>
      <c r="R128" s="45"/>
      <c r="S128" s="9">
        <f t="shared" si="1"/>
        <v>126</v>
      </c>
      <c r="T128" s="49"/>
    </row>
    <row r="129" spans="1:20" ht="15" thickBot="1">
      <c r="A129" s="9">
        <f t="shared" si="4"/>
        <v>127</v>
      </c>
      <c r="B129" s="44" t="s">
        <v>435</v>
      </c>
      <c r="C129" s="15">
        <f t="shared" si="3"/>
        <v>0</v>
      </c>
      <c r="D129" s="45"/>
      <c r="E129" s="45"/>
      <c r="F129" s="45"/>
      <c r="G129" s="45"/>
      <c r="H129" s="45"/>
      <c r="I129" s="45"/>
      <c r="J129" s="45"/>
      <c r="K129" s="45"/>
      <c r="L129" s="51"/>
      <c r="M129" s="45"/>
      <c r="N129" s="45"/>
      <c r="O129" s="45"/>
      <c r="P129" s="45"/>
      <c r="Q129" s="45"/>
      <c r="R129" s="45"/>
      <c r="S129" s="9">
        <f t="shared" si="1"/>
        <v>127</v>
      </c>
      <c r="T129" s="49"/>
    </row>
    <row r="130" spans="1:20" ht="15" thickBot="1">
      <c r="A130" s="9">
        <f t="shared" si="4"/>
        <v>128</v>
      </c>
      <c r="B130" s="44" t="s">
        <v>849</v>
      </c>
      <c r="C130" s="15">
        <f t="shared" si="3"/>
        <v>1</v>
      </c>
      <c r="D130" s="45"/>
      <c r="E130" s="45"/>
      <c r="F130" s="45">
        <v>1</v>
      </c>
      <c r="G130" s="45"/>
      <c r="H130" s="45"/>
      <c r="I130" s="45"/>
      <c r="J130" s="45"/>
      <c r="K130" s="45"/>
      <c r="L130" s="51"/>
      <c r="M130" s="45"/>
      <c r="N130" s="45"/>
      <c r="O130" s="45"/>
      <c r="P130" s="45"/>
      <c r="Q130" s="45"/>
      <c r="R130" s="45"/>
      <c r="S130" s="9">
        <f t="shared" si="1"/>
        <v>128</v>
      </c>
      <c r="T130" s="49"/>
    </row>
    <row r="131" spans="1:20" ht="15" thickBot="1">
      <c r="A131" s="9">
        <f t="shared" si="4"/>
        <v>129</v>
      </c>
      <c r="B131" s="44" t="s">
        <v>850</v>
      </c>
      <c r="C131" s="15">
        <f t="shared" ref="C131:C194" si="5">SUM(D131:S131)-S131</f>
        <v>0</v>
      </c>
      <c r="D131" s="45"/>
      <c r="E131" s="45"/>
      <c r="F131" s="45"/>
      <c r="G131" s="45"/>
      <c r="H131" s="45"/>
      <c r="I131" s="45"/>
      <c r="J131" s="45"/>
      <c r="K131" s="45"/>
      <c r="L131" s="51"/>
      <c r="M131" s="45"/>
      <c r="N131" s="45"/>
      <c r="O131" s="45"/>
      <c r="P131" s="45"/>
      <c r="Q131" s="45"/>
      <c r="R131" s="45"/>
      <c r="S131" s="9">
        <f t="shared" si="1"/>
        <v>129</v>
      </c>
      <c r="T131" s="49"/>
    </row>
    <row r="132" spans="1:20" ht="15" thickBot="1">
      <c r="A132" s="9">
        <f t="shared" si="4"/>
        <v>130</v>
      </c>
      <c r="B132" s="44" t="s">
        <v>436</v>
      </c>
      <c r="C132" s="15">
        <f t="shared" si="5"/>
        <v>0</v>
      </c>
      <c r="D132" s="45"/>
      <c r="E132" s="45"/>
      <c r="F132" s="45"/>
      <c r="G132" s="45"/>
      <c r="H132" s="45"/>
      <c r="I132" s="45"/>
      <c r="J132" s="45"/>
      <c r="K132" s="45"/>
      <c r="L132" s="51"/>
      <c r="M132" s="45"/>
      <c r="N132" s="45"/>
      <c r="O132" s="45"/>
      <c r="P132" s="45"/>
      <c r="Q132" s="45"/>
      <c r="R132" s="45"/>
      <c r="S132" s="9">
        <f t="shared" si="1"/>
        <v>130</v>
      </c>
      <c r="T132" s="49"/>
    </row>
    <row r="133" spans="1:20" ht="15" thickBot="1">
      <c r="A133" s="9">
        <f t="shared" ref="A133:A196" si="6">A132+1</f>
        <v>131</v>
      </c>
      <c r="B133" s="44" t="s">
        <v>851</v>
      </c>
      <c r="C133" s="15">
        <f t="shared" si="5"/>
        <v>0</v>
      </c>
      <c r="D133" s="45"/>
      <c r="E133" s="45"/>
      <c r="F133" s="45"/>
      <c r="G133" s="45"/>
      <c r="H133" s="45"/>
      <c r="I133" s="45"/>
      <c r="J133" s="45"/>
      <c r="K133" s="45"/>
      <c r="L133" s="51"/>
      <c r="M133" s="45"/>
      <c r="N133" s="45"/>
      <c r="O133" s="45"/>
      <c r="P133" s="45"/>
      <c r="Q133" s="45"/>
      <c r="R133" s="45"/>
      <c r="S133" s="9">
        <f t="shared" si="1"/>
        <v>131</v>
      </c>
      <c r="T133" s="49"/>
    </row>
    <row r="134" spans="1:20" ht="15" thickBot="1">
      <c r="A134" s="9">
        <f t="shared" si="6"/>
        <v>132</v>
      </c>
      <c r="B134" s="44" t="s">
        <v>437</v>
      </c>
      <c r="C134" s="15">
        <f t="shared" si="5"/>
        <v>0</v>
      </c>
      <c r="D134" s="45"/>
      <c r="E134" s="45"/>
      <c r="F134" s="45"/>
      <c r="G134" s="45"/>
      <c r="H134" s="45"/>
      <c r="I134" s="45"/>
      <c r="J134" s="45"/>
      <c r="K134" s="45"/>
      <c r="L134" s="51"/>
      <c r="M134" s="45"/>
      <c r="N134" s="45"/>
      <c r="O134" s="45"/>
      <c r="P134" s="45"/>
      <c r="Q134" s="45"/>
      <c r="R134" s="45"/>
      <c r="S134" s="9">
        <f t="shared" si="1"/>
        <v>132</v>
      </c>
      <c r="T134" s="49"/>
    </row>
    <row r="135" spans="1:20" ht="15" thickBot="1">
      <c r="A135" s="9">
        <f t="shared" si="6"/>
        <v>133</v>
      </c>
      <c r="B135" s="44" t="s">
        <v>852</v>
      </c>
      <c r="C135" s="15">
        <f t="shared" si="5"/>
        <v>2</v>
      </c>
      <c r="D135" s="45"/>
      <c r="E135" s="45"/>
      <c r="F135" s="45"/>
      <c r="G135" s="45"/>
      <c r="H135" s="45"/>
      <c r="I135" s="45"/>
      <c r="J135" s="45"/>
      <c r="K135" s="45"/>
      <c r="L135" s="51"/>
      <c r="M135" s="45"/>
      <c r="N135" s="45"/>
      <c r="O135" s="45"/>
      <c r="P135" s="45"/>
      <c r="Q135" s="45">
        <v>2</v>
      </c>
      <c r="R135" s="45"/>
      <c r="S135" s="9">
        <f t="shared" si="1"/>
        <v>133</v>
      </c>
      <c r="T135" s="49"/>
    </row>
    <row r="136" spans="1:20" ht="15" thickBot="1">
      <c r="A136" s="9">
        <f t="shared" si="6"/>
        <v>134</v>
      </c>
      <c r="B136" s="44" t="s">
        <v>853</v>
      </c>
      <c r="C136" s="15">
        <f t="shared" si="5"/>
        <v>0</v>
      </c>
      <c r="D136" s="45"/>
      <c r="E136" s="45"/>
      <c r="F136" s="45"/>
      <c r="G136" s="45"/>
      <c r="H136" s="45"/>
      <c r="I136" s="45"/>
      <c r="J136" s="45"/>
      <c r="K136" s="45"/>
      <c r="L136" s="51"/>
      <c r="M136" s="45"/>
      <c r="N136" s="45"/>
      <c r="O136" s="45"/>
      <c r="P136" s="45"/>
      <c r="Q136" s="45"/>
      <c r="R136" s="45"/>
      <c r="S136" s="9">
        <f t="shared" si="1"/>
        <v>134</v>
      </c>
      <c r="T136" s="49"/>
    </row>
    <row r="137" spans="1:20" ht="15" thickBot="1">
      <c r="A137" s="9">
        <f t="shared" si="6"/>
        <v>135</v>
      </c>
      <c r="B137" s="44" t="s">
        <v>854</v>
      </c>
      <c r="C137" s="15">
        <f t="shared" si="5"/>
        <v>0</v>
      </c>
      <c r="D137" s="45"/>
      <c r="E137" s="45"/>
      <c r="F137" s="45"/>
      <c r="G137" s="45"/>
      <c r="H137" s="45"/>
      <c r="I137" s="45"/>
      <c r="J137" s="45"/>
      <c r="K137" s="45"/>
      <c r="L137" s="51"/>
      <c r="M137" s="45"/>
      <c r="N137" s="45"/>
      <c r="O137" s="45"/>
      <c r="P137" s="45"/>
      <c r="Q137" s="45"/>
      <c r="R137" s="45"/>
      <c r="S137" s="9">
        <f t="shared" si="1"/>
        <v>135</v>
      </c>
      <c r="T137" s="49"/>
    </row>
    <row r="138" spans="1:20" ht="15" thickBot="1">
      <c r="A138" s="9">
        <f t="shared" si="6"/>
        <v>136</v>
      </c>
      <c r="B138" s="44" t="s">
        <v>438</v>
      </c>
      <c r="C138" s="15">
        <f t="shared" si="5"/>
        <v>0</v>
      </c>
      <c r="D138" s="45"/>
      <c r="E138" s="45"/>
      <c r="F138" s="45"/>
      <c r="G138" s="45"/>
      <c r="H138" s="45"/>
      <c r="I138" s="45"/>
      <c r="J138" s="45"/>
      <c r="K138" s="45"/>
      <c r="L138" s="51"/>
      <c r="M138" s="45"/>
      <c r="N138" s="45"/>
      <c r="O138" s="45"/>
      <c r="P138" s="45"/>
      <c r="Q138" s="45"/>
      <c r="R138" s="45"/>
      <c r="S138" s="9">
        <f t="shared" si="1"/>
        <v>136</v>
      </c>
      <c r="T138" s="49"/>
    </row>
    <row r="139" spans="1:20" ht="15" thickBot="1">
      <c r="A139" s="9">
        <f t="shared" si="6"/>
        <v>137</v>
      </c>
      <c r="B139" s="44" t="s">
        <v>855</v>
      </c>
      <c r="C139" s="15">
        <f t="shared" si="5"/>
        <v>0</v>
      </c>
      <c r="D139" s="45"/>
      <c r="E139" s="45"/>
      <c r="F139" s="45"/>
      <c r="G139" s="45"/>
      <c r="H139" s="45"/>
      <c r="I139" s="45"/>
      <c r="J139" s="45"/>
      <c r="K139" s="45"/>
      <c r="L139" s="51"/>
      <c r="M139" s="45"/>
      <c r="N139" s="45"/>
      <c r="O139" s="45"/>
      <c r="P139" s="45"/>
      <c r="Q139" s="45"/>
      <c r="R139" s="45"/>
      <c r="S139" s="9">
        <f t="shared" si="1"/>
        <v>137</v>
      </c>
      <c r="T139" s="49"/>
    </row>
    <row r="140" spans="1:20" ht="15" thickBot="1">
      <c r="A140" s="9">
        <f t="shared" si="6"/>
        <v>138</v>
      </c>
      <c r="B140" s="44" t="s">
        <v>439</v>
      </c>
      <c r="C140" s="15">
        <f t="shared" si="5"/>
        <v>0</v>
      </c>
      <c r="D140" s="45"/>
      <c r="E140" s="45"/>
      <c r="F140" s="45"/>
      <c r="G140" s="45"/>
      <c r="H140" s="45"/>
      <c r="I140" s="45"/>
      <c r="J140" s="45"/>
      <c r="K140" s="45"/>
      <c r="L140" s="51"/>
      <c r="M140" s="45"/>
      <c r="N140" s="45"/>
      <c r="O140" s="45"/>
      <c r="P140" s="45"/>
      <c r="Q140" s="45"/>
      <c r="R140" s="45"/>
      <c r="S140" s="9">
        <f t="shared" si="1"/>
        <v>138</v>
      </c>
      <c r="T140" s="49"/>
    </row>
    <row r="141" spans="1:20" ht="15" thickBot="1">
      <c r="A141" s="9">
        <f t="shared" si="6"/>
        <v>139</v>
      </c>
      <c r="B141" s="44" t="s">
        <v>440</v>
      </c>
      <c r="C141" s="15">
        <f t="shared" si="5"/>
        <v>1</v>
      </c>
      <c r="D141" s="45"/>
      <c r="E141" s="45"/>
      <c r="F141" s="45"/>
      <c r="G141" s="45"/>
      <c r="H141" s="45">
        <v>1</v>
      </c>
      <c r="I141" s="45"/>
      <c r="J141" s="45"/>
      <c r="K141" s="45"/>
      <c r="L141" s="51"/>
      <c r="M141" s="45"/>
      <c r="N141" s="45"/>
      <c r="O141" s="45"/>
      <c r="P141" s="45"/>
      <c r="Q141" s="45"/>
      <c r="R141" s="45"/>
      <c r="S141" s="9">
        <f t="shared" si="1"/>
        <v>139</v>
      </c>
      <c r="T141" s="49"/>
    </row>
    <row r="142" spans="1:20" ht="15" thickBot="1">
      <c r="A142" s="9">
        <f t="shared" si="6"/>
        <v>140</v>
      </c>
      <c r="B142" s="44" t="s">
        <v>441</v>
      </c>
      <c r="C142" s="15">
        <f t="shared" si="5"/>
        <v>0</v>
      </c>
      <c r="D142" s="45"/>
      <c r="E142" s="45"/>
      <c r="F142" s="45"/>
      <c r="G142" s="45"/>
      <c r="H142" s="45"/>
      <c r="I142" s="45"/>
      <c r="J142" s="45"/>
      <c r="K142" s="45"/>
      <c r="L142" s="51"/>
      <c r="M142" s="45"/>
      <c r="N142" s="45"/>
      <c r="O142" s="45"/>
      <c r="P142" s="45"/>
      <c r="Q142" s="45"/>
      <c r="R142" s="45"/>
      <c r="S142" s="9">
        <f t="shared" si="1"/>
        <v>140</v>
      </c>
      <c r="T142" s="49"/>
    </row>
    <row r="143" spans="1:20" ht="15" thickBot="1">
      <c r="A143" s="9">
        <f t="shared" si="6"/>
        <v>141</v>
      </c>
      <c r="B143" s="44" t="s">
        <v>442</v>
      </c>
      <c r="C143" s="15">
        <f t="shared" si="5"/>
        <v>0</v>
      </c>
      <c r="D143" s="45"/>
      <c r="E143" s="45"/>
      <c r="F143" s="45"/>
      <c r="G143" s="45"/>
      <c r="H143" s="45"/>
      <c r="I143" s="45"/>
      <c r="J143" s="45"/>
      <c r="K143" s="45"/>
      <c r="L143" s="51"/>
      <c r="M143" s="45"/>
      <c r="N143" s="45"/>
      <c r="O143" s="45"/>
      <c r="P143" s="45"/>
      <c r="Q143" s="45"/>
      <c r="R143" s="45"/>
      <c r="S143" s="9">
        <f t="shared" si="1"/>
        <v>141</v>
      </c>
      <c r="T143" s="49"/>
    </row>
    <row r="144" spans="1:20" ht="15" thickBot="1">
      <c r="A144" s="9">
        <f t="shared" si="6"/>
        <v>142</v>
      </c>
      <c r="B144" s="44" t="s">
        <v>443</v>
      </c>
      <c r="C144" s="15">
        <f t="shared" si="5"/>
        <v>0</v>
      </c>
      <c r="D144" s="45"/>
      <c r="E144" s="45"/>
      <c r="F144" s="45"/>
      <c r="G144" s="45"/>
      <c r="H144" s="45"/>
      <c r="I144" s="45"/>
      <c r="J144" s="45"/>
      <c r="K144" s="45"/>
      <c r="L144" s="51"/>
      <c r="M144" s="45"/>
      <c r="N144" s="45"/>
      <c r="O144" s="45"/>
      <c r="P144" s="45"/>
      <c r="Q144" s="45"/>
      <c r="R144" s="45"/>
      <c r="S144" s="9">
        <f t="shared" si="1"/>
        <v>142</v>
      </c>
      <c r="T144" s="49"/>
    </row>
    <row r="145" spans="1:20" ht="15" thickBot="1">
      <c r="A145" s="9">
        <f t="shared" si="6"/>
        <v>143</v>
      </c>
      <c r="B145" s="44" t="s">
        <v>444</v>
      </c>
      <c r="C145" s="15">
        <f t="shared" si="5"/>
        <v>0</v>
      </c>
      <c r="D145" s="45"/>
      <c r="E145" s="45"/>
      <c r="F145" s="45"/>
      <c r="G145" s="45"/>
      <c r="H145" s="45"/>
      <c r="I145" s="45"/>
      <c r="J145" s="45"/>
      <c r="K145" s="45"/>
      <c r="L145" s="51"/>
      <c r="M145" s="45"/>
      <c r="N145" s="45"/>
      <c r="O145" s="45"/>
      <c r="P145" s="45"/>
      <c r="Q145" s="45"/>
      <c r="R145" s="45"/>
      <c r="S145" s="9">
        <f t="shared" si="1"/>
        <v>143</v>
      </c>
      <c r="T145" s="49"/>
    </row>
    <row r="146" spans="1:20" ht="15" thickBot="1">
      <c r="A146" s="9">
        <f t="shared" si="6"/>
        <v>144</v>
      </c>
      <c r="B146" s="44" t="s">
        <v>445</v>
      </c>
      <c r="C146" s="15">
        <f t="shared" si="5"/>
        <v>0</v>
      </c>
      <c r="D146" s="45"/>
      <c r="E146" s="45"/>
      <c r="F146" s="45"/>
      <c r="G146" s="45"/>
      <c r="H146" s="45"/>
      <c r="I146" s="45"/>
      <c r="J146" s="45"/>
      <c r="K146" s="45"/>
      <c r="L146" s="51"/>
      <c r="M146" s="45"/>
      <c r="N146" s="45"/>
      <c r="O146" s="45"/>
      <c r="P146" s="45"/>
      <c r="Q146" s="45"/>
      <c r="R146" s="45"/>
      <c r="S146" s="9">
        <f t="shared" si="1"/>
        <v>144</v>
      </c>
      <c r="T146" s="49"/>
    </row>
    <row r="147" spans="1:20" ht="15" thickBot="1">
      <c r="A147" s="9">
        <f t="shared" si="6"/>
        <v>145</v>
      </c>
      <c r="B147" s="44" t="s">
        <v>446</v>
      </c>
      <c r="C147" s="15">
        <f t="shared" si="5"/>
        <v>0</v>
      </c>
      <c r="D147" s="45"/>
      <c r="E147" s="45"/>
      <c r="F147" s="45"/>
      <c r="G147" s="45"/>
      <c r="H147" s="45"/>
      <c r="I147" s="45"/>
      <c r="J147" s="45"/>
      <c r="K147" s="45"/>
      <c r="L147" s="51"/>
      <c r="M147" s="45"/>
      <c r="N147" s="45"/>
      <c r="O147" s="45"/>
      <c r="P147" s="45"/>
      <c r="Q147" s="45"/>
      <c r="R147" s="45"/>
      <c r="S147" s="9">
        <f t="shared" si="1"/>
        <v>145</v>
      </c>
      <c r="T147" s="49"/>
    </row>
    <row r="148" spans="1:20" ht="15" thickBot="1">
      <c r="A148" s="9">
        <f t="shared" si="6"/>
        <v>146</v>
      </c>
      <c r="B148" s="44" t="s">
        <v>856</v>
      </c>
      <c r="C148" s="15">
        <f t="shared" si="5"/>
        <v>0</v>
      </c>
      <c r="D148" s="45"/>
      <c r="E148" s="45"/>
      <c r="F148" s="45"/>
      <c r="G148" s="45"/>
      <c r="H148" s="45"/>
      <c r="I148" s="45"/>
      <c r="J148" s="45"/>
      <c r="K148" s="45"/>
      <c r="L148" s="51"/>
      <c r="M148" s="45"/>
      <c r="N148" s="45"/>
      <c r="O148" s="45"/>
      <c r="P148" s="45"/>
      <c r="Q148" s="45"/>
      <c r="R148" s="45"/>
      <c r="S148" s="9">
        <f t="shared" si="1"/>
        <v>146</v>
      </c>
      <c r="T148" s="49"/>
    </row>
    <row r="149" spans="1:20" ht="15" thickBot="1">
      <c r="A149" s="9">
        <f t="shared" si="6"/>
        <v>147</v>
      </c>
      <c r="B149" s="44" t="s">
        <v>447</v>
      </c>
      <c r="C149" s="15">
        <f t="shared" si="5"/>
        <v>0</v>
      </c>
      <c r="D149" s="45"/>
      <c r="E149" s="45"/>
      <c r="F149" s="45"/>
      <c r="G149" s="45"/>
      <c r="H149" s="45"/>
      <c r="I149" s="45"/>
      <c r="J149" s="45"/>
      <c r="K149" s="45"/>
      <c r="L149" s="51"/>
      <c r="M149" s="45"/>
      <c r="N149" s="45"/>
      <c r="O149" s="45"/>
      <c r="P149" s="45"/>
      <c r="Q149" s="45"/>
      <c r="R149" s="45"/>
      <c r="S149" s="9">
        <f t="shared" si="1"/>
        <v>147</v>
      </c>
      <c r="T149" s="49"/>
    </row>
    <row r="150" spans="1:20" ht="15" thickBot="1">
      <c r="A150" s="9">
        <f t="shared" si="6"/>
        <v>148</v>
      </c>
      <c r="B150" s="44" t="s">
        <v>857</v>
      </c>
      <c r="C150" s="15">
        <f t="shared" si="5"/>
        <v>0</v>
      </c>
      <c r="D150" s="45"/>
      <c r="E150" s="45"/>
      <c r="F150" s="45"/>
      <c r="G150" s="45"/>
      <c r="H150" s="45"/>
      <c r="I150" s="45"/>
      <c r="J150" s="45"/>
      <c r="K150" s="45"/>
      <c r="L150" s="51"/>
      <c r="M150" s="45"/>
      <c r="N150" s="45"/>
      <c r="O150" s="45"/>
      <c r="P150" s="45"/>
      <c r="Q150" s="45"/>
      <c r="R150" s="45"/>
      <c r="S150" s="9">
        <f t="shared" si="1"/>
        <v>148</v>
      </c>
      <c r="T150" s="49"/>
    </row>
    <row r="151" spans="1:20" ht="15" thickBot="1">
      <c r="A151" s="9">
        <f t="shared" si="6"/>
        <v>149</v>
      </c>
      <c r="B151" s="44" t="s">
        <v>858</v>
      </c>
      <c r="C151" s="15">
        <f t="shared" si="5"/>
        <v>0</v>
      </c>
      <c r="D151" s="45"/>
      <c r="E151" s="45"/>
      <c r="F151" s="45"/>
      <c r="G151" s="45"/>
      <c r="H151" s="45"/>
      <c r="I151" s="45"/>
      <c r="J151" s="45"/>
      <c r="K151" s="45"/>
      <c r="L151" s="51"/>
      <c r="M151" s="45"/>
      <c r="N151" s="45"/>
      <c r="O151" s="45"/>
      <c r="P151" s="45"/>
      <c r="Q151" s="45"/>
      <c r="R151" s="45"/>
      <c r="S151" s="9">
        <f t="shared" si="1"/>
        <v>149</v>
      </c>
      <c r="T151" s="49"/>
    </row>
    <row r="152" spans="1:20" ht="15" thickBot="1">
      <c r="A152" s="9">
        <f t="shared" si="6"/>
        <v>150</v>
      </c>
      <c r="B152" s="44" t="s">
        <v>448</v>
      </c>
      <c r="C152" s="15">
        <f t="shared" si="5"/>
        <v>1</v>
      </c>
      <c r="D152" s="45"/>
      <c r="E152" s="45"/>
      <c r="F152" s="45">
        <v>1</v>
      </c>
      <c r="G152" s="45"/>
      <c r="H152" s="45"/>
      <c r="I152" s="45"/>
      <c r="J152" s="45"/>
      <c r="K152" s="45"/>
      <c r="L152" s="51"/>
      <c r="M152" s="45"/>
      <c r="N152" s="45"/>
      <c r="O152" s="45"/>
      <c r="P152" s="45"/>
      <c r="Q152" s="45"/>
      <c r="R152" s="45"/>
      <c r="S152" s="9">
        <f t="shared" si="1"/>
        <v>150</v>
      </c>
      <c r="T152" s="49"/>
    </row>
    <row r="153" spans="1:20" ht="15" thickBot="1">
      <c r="A153" s="9">
        <f t="shared" si="6"/>
        <v>151</v>
      </c>
      <c r="B153" s="44" t="s">
        <v>859</v>
      </c>
      <c r="C153" s="15">
        <f t="shared" si="5"/>
        <v>0</v>
      </c>
      <c r="D153" s="45"/>
      <c r="E153" s="45"/>
      <c r="F153" s="45"/>
      <c r="G153" s="45"/>
      <c r="H153" s="45"/>
      <c r="I153" s="45"/>
      <c r="J153" s="45"/>
      <c r="K153" s="45"/>
      <c r="L153" s="51"/>
      <c r="M153" s="45"/>
      <c r="N153" s="45"/>
      <c r="O153" s="45"/>
      <c r="P153" s="45"/>
      <c r="Q153" s="45"/>
      <c r="R153" s="45"/>
      <c r="S153" s="9">
        <f t="shared" si="1"/>
        <v>151</v>
      </c>
      <c r="T153" s="49"/>
    </row>
    <row r="154" spans="1:20" ht="15" thickBot="1">
      <c r="A154" s="9">
        <f t="shared" si="6"/>
        <v>152</v>
      </c>
      <c r="B154" s="44" t="s">
        <v>860</v>
      </c>
      <c r="C154" s="15">
        <f t="shared" si="5"/>
        <v>0</v>
      </c>
      <c r="D154" s="45"/>
      <c r="E154" s="45"/>
      <c r="F154" s="45"/>
      <c r="G154" s="45"/>
      <c r="H154" s="45"/>
      <c r="I154" s="45"/>
      <c r="J154" s="45"/>
      <c r="K154" s="45"/>
      <c r="L154" s="51"/>
      <c r="M154" s="45"/>
      <c r="N154" s="45"/>
      <c r="O154" s="45"/>
      <c r="P154" s="45"/>
      <c r="Q154" s="45"/>
      <c r="R154" s="45"/>
      <c r="S154" s="9">
        <f t="shared" si="1"/>
        <v>152</v>
      </c>
      <c r="T154" s="49"/>
    </row>
    <row r="155" spans="1:20" ht="15" thickBot="1">
      <c r="A155" s="9">
        <f t="shared" si="6"/>
        <v>153</v>
      </c>
      <c r="B155" s="44" t="s">
        <v>861</v>
      </c>
      <c r="C155" s="15">
        <f t="shared" si="5"/>
        <v>0</v>
      </c>
      <c r="D155" s="45"/>
      <c r="E155" s="45"/>
      <c r="F155" s="45"/>
      <c r="G155" s="45"/>
      <c r="H155" s="45"/>
      <c r="I155" s="45"/>
      <c r="J155" s="45"/>
      <c r="K155" s="45"/>
      <c r="L155" s="51"/>
      <c r="M155" s="45"/>
      <c r="N155" s="45"/>
      <c r="O155" s="45"/>
      <c r="P155" s="45"/>
      <c r="Q155" s="45"/>
      <c r="R155" s="45"/>
      <c r="S155" s="9">
        <f t="shared" si="1"/>
        <v>153</v>
      </c>
      <c r="T155" s="49"/>
    </row>
    <row r="156" spans="1:20" ht="15" thickBot="1">
      <c r="A156" s="9">
        <f t="shared" si="6"/>
        <v>154</v>
      </c>
      <c r="B156" s="44" t="s">
        <v>862</v>
      </c>
      <c r="C156" s="15">
        <f t="shared" si="5"/>
        <v>0</v>
      </c>
      <c r="D156" s="45"/>
      <c r="E156" s="45"/>
      <c r="F156" s="45"/>
      <c r="G156" s="45"/>
      <c r="H156" s="45"/>
      <c r="I156" s="45"/>
      <c r="J156" s="45"/>
      <c r="K156" s="45"/>
      <c r="L156" s="51"/>
      <c r="M156" s="45"/>
      <c r="N156" s="45"/>
      <c r="O156" s="45"/>
      <c r="P156" s="45"/>
      <c r="Q156" s="45"/>
      <c r="R156" s="45"/>
      <c r="S156" s="9">
        <f t="shared" si="1"/>
        <v>154</v>
      </c>
      <c r="T156" s="49"/>
    </row>
    <row r="157" spans="1:20" ht="15" thickBot="1">
      <c r="A157" s="9">
        <f t="shared" si="6"/>
        <v>155</v>
      </c>
      <c r="B157" s="44" t="s">
        <v>863</v>
      </c>
      <c r="C157" s="15">
        <f t="shared" si="5"/>
        <v>0</v>
      </c>
      <c r="D157" s="45"/>
      <c r="E157" s="45"/>
      <c r="F157" s="45"/>
      <c r="G157" s="45"/>
      <c r="H157" s="45"/>
      <c r="I157" s="45"/>
      <c r="J157" s="45"/>
      <c r="K157" s="45"/>
      <c r="L157" s="51"/>
      <c r="M157" s="45"/>
      <c r="N157" s="45"/>
      <c r="O157" s="45"/>
      <c r="P157" s="45"/>
      <c r="Q157" s="45"/>
      <c r="R157" s="45"/>
      <c r="S157" s="9">
        <f t="shared" si="1"/>
        <v>155</v>
      </c>
      <c r="T157" s="49"/>
    </row>
    <row r="158" spans="1:20" ht="15" thickBot="1">
      <c r="A158" s="9">
        <f t="shared" si="6"/>
        <v>156</v>
      </c>
      <c r="B158" s="44" t="s">
        <v>864</v>
      </c>
      <c r="C158" s="15">
        <f t="shared" si="5"/>
        <v>0</v>
      </c>
      <c r="D158" s="45"/>
      <c r="E158" s="45"/>
      <c r="F158" s="45"/>
      <c r="G158" s="45"/>
      <c r="H158" s="45"/>
      <c r="I158" s="45"/>
      <c r="J158" s="45"/>
      <c r="K158" s="45"/>
      <c r="L158" s="51"/>
      <c r="M158" s="45"/>
      <c r="N158" s="45"/>
      <c r="O158" s="45"/>
      <c r="P158" s="45"/>
      <c r="Q158" s="45"/>
      <c r="R158" s="45"/>
      <c r="S158" s="9">
        <f t="shared" si="1"/>
        <v>156</v>
      </c>
      <c r="T158" s="49"/>
    </row>
    <row r="159" spans="1:20" ht="15" thickBot="1">
      <c r="A159" s="9">
        <f t="shared" si="6"/>
        <v>157</v>
      </c>
      <c r="B159" s="44" t="s">
        <v>865</v>
      </c>
      <c r="C159" s="15">
        <f t="shared" si="5"/>
        <v>0</v>
      </c>
      <c r="D159" s="45"/>
      <c r="E159" s="45"/>
      <c r="F159" s="45"/>
      <c r="G159" s="45"/>
      <c r="H159" s="45"/>
      <c r="I159" s="45"/>
      <c r="J159" s="45"/>
      <c r="K159" s="45"/>
      <c r="L159" s="51"/>
      <c r="M159" s="45"/>
      <c r="N159" s="45"/>
      <c r="O159" s="45"/>
      <c r="P159" s="45"/>
      <c r="Q159" s="45"/>
      <c r="R159" s="45"/>
      <c r="S159" s="9">
        <f t="shared" si="1"/>
        <v>157</v>
      </c>
      <c r="T159" s="49"/>
    </row>
    <row r="160" spans="1:20" ht="15" thickBot="1">
      <c r="A160" s="9">
        <f t="shared" si="6"/>
        <v>158</v>
      </c>
      <c r="B160" s="44" t="s">
        <v>738</v>
      </c>
      <c r="C160" s="15">
        <f t="shared" si="5"/>
        <v>0</v>
      </c>
      <c r="D160" s="45"/>
      <c r="E160" s="45"/>
      <c r="F160" s="45"/>
      <c r="G160" s="45"/>
      <c r="H160" s="45"/>
      <c r="I160" s="45"/>
      <c r="J160" s="45"/>
      <c r="K160" s="45"/>
      <c r="L160" s="51"/>
      <c r="M160" s="45"/>
      <c r="N160" s="45"/>
      <c r="O160" s="45"/>
      <c r="P160" s="45"/>
      <c r="Q160" s="45"/>
      <c r="R160" s="45"/>
      <c r="S160" s="9">
        <f t="shared" si="1"/>
        <v>158</v>
      </c>
      <c r="T160" s="49"/>
    </row>
    <row r="161" spans="1:20" ht="15" thickBot="1">
      <c r="A161" s="9">
        <f t="shared" si="6"/>
        <v>159</v>
      </c>
      <c r="B161" s="44" t="s">
        <v>449</v>
      </c>
      <c r="C161" s="15">
        <f t="shared" si="5"/>
        <v>0</v>
      </c>
      <c r="D161" s="45"/>
      <c r="E161" s="45"/>
      <c r="F161" s="45"/>
      <c r="G161" s="45"/>
      <c r="H161" s="45"/>
      <c r="I161" s="45"/>
      <c r="J161" s="45"/>
      <c r="K161" s="45"/>
      <c r="L161" s="51"/>
      <c r="M161" s="45"/>
      <c r="N161" s="45"/>
      <c r="O161" s="45"/>
      <c r="P161" s="45"/>
      <c r="Q161" s="45"/>
      <c r="R161" s="45"/>
      <c r="S161" s="9">
        <f t="shared" si="1"/>
        <v>159</v>
      </c>
      <c r="T161" s="49"/>
    </row>
    <row r="162" spans="1:20" ht="15" thickBot="1">
      <c r="A162" s="9">
        <f t="shared" si="6"/>
        <v>160</v>
      </c>
      <c r="B162" s="44" t="s">
        <v>866</v>
      </c>
      <c r="C162" s="15">
        <f t="shared" si="5"/>
        <v>1</v>
      </c>
      <c r="D162" s="45"/>
      <c r="E162" s="45"/>
      <c r="F162" s="45">
        <v>1</v>
      </c>
      <c r="G162" s="45"/>
      <c r="H162" s="45"/>
      <c r="I162" s="45"/>
      <c r="J162" s="45"/>
      <c r="K162" s="45"/>
      <c r="L162" s="51"/>
      <c r="M162" s="45"/>
      <c r="N162" s="45"/>
      <c r="O162" s="45"/>
      <c r="P162" s="45"/>
      <c r="Q162" s="45"/>
      <c r="R162" s="45"/>
      <c r="S162" s="9">
        <f t="shared" si="1"/>
        <v>160</v>
      </c>
      <c r="T162" s="49"/>
    </row>
    <row r="163" spans="1:20" ht="15" thickBot="1">
      <c r="A163" s="9">
        <f t="shared" si="6"/>
        <v>161</v>
      </c>
      <c r="B163" s="44" t="s">
        <v>867</v>
      </c>
      <c r="C163" s="15">
        <f t="shared" si="5"/>
        <v>0</v>
      </c>
      <c r="D163" s="45"/>
      <c r="E163" s="45"/>
      <c r="F163" s="45"/>
      <c r="G163" s="45"/>
      <c r="H163" s="45"/>
      <c r="I163" s="45"/>
      <c r="J163" s="45"/>
      <c r="K163" s="45"/>
      <c r="L163" s="51"/>
      <c r="M163" s="45"/>
      <c r="N163" s="45"/>
      <c r="O163" s="45"/>
      <c r="P163" s="45"/>
      <c r="Q163" s="45"/>
      <c r="R163" s="45"/>
      <c r="S163" s="9">
        <f t="shared" si="1"/>
        <v>161</v>
      </c>
      <c r="T163" s="49"/>
    </row>
    <row r="164" spans="1:20" ht="15" thickBot="1">
      <c r="A164" s="9">
        <f t="shared" si="6"/>
        <v>162</v>
      </c>
      <c r="B164" s="44" t="s">
        <v>868</v>
      </c>
      <c r="C164" s="15">
        <f t="shared" si="5"/>
        <v>0</v>
      </c>
      <c r="D164" s="45"/>
      <c r="E164" s="45"/>
      <c r="F164" s="45"/>
      <c r="G164" s="45"/>
      <c r="H164" s="45"/>
      <c r="I164" s="45"/>
      <c r="J164" s="45"/>
      <c r="K164" s="45"/>
      <c r="L164" s="51"/>
      <c r="M164" s="45"/>
      <c r="N164" s="45"/>
      <c r="O164" s="45"/>
      <c r="P164" s="45"/>
      <c r="Q164" s="45"/>
      <c r="R164" s="45"/>
      <c r="S164" s="9">
        <f t="shared" si="1"/>
        <v>162</v>
      </c>
      <c r="T164" s="49"/>
    </row>
    <row r="165" spans="1:20" ht="15" thickBot="1">
      <c r="A165" s="9">
        <f t="shared" si="6"/>
        <v>163</v>
      </c>
      <c r="B165" s="44" t="s">
        <v>869</v>
      </c>
      <c r="C165" s="15">
        <f t="shared" si="5"/>
        <v>0</v>
      </c>
      <c r="D165" s="45"/>
      <c r="E165" s="45"/>
      <c r="F165" s="45"/>
      <c r="G165" s="45"/>
      <c r="H165" s="45"/>
      <c r="I165" s="45"/>
      <c r="J165" s="45"/>
      <c r="K165" s="45"/>
      <c r="L165" s="51"/>
      <c r="M165" s="45"/>
      <c r="N165" s="45"/>
      <c r="O165" s="45"/>
      <c r="P165" s="45"/>
      <c r="Q165" s="45"/>
      <c r="R165" s="45"/>
      <c r="S165" s="9">
        <f t="shared" si="1"/>
        <v>163</v>
      </c>
      <c r="T165" s="49"/>
    </row>
    <row r="166" spans="1:20" ht="15" thickBot="1">
      <c r="A166" s="9">
        <f t="shared" si="6"/>
        <v>164</v>
      </c>
      <c r="B166" s="44" t="s">
        <v>870</v>
      </c>
      <c r="C166" s="15">
        <f t="shared" si="5"/>
        <v>0</v>
      </c>
      <c r="D166" s="45"/>
      <c r="E166" s="45"/>
      <c r="F166" s="45"/>
      <c r="G166" s="45"/>
      <c r="H166" s="45"/>
      <c r="I166" s="45"/>
      <c r="J166" s="45"/>
      <c r="K166" s="45"/>
      <c r="L166" s="51"/>
      <c r="M166" s="45"/>
      <c r="N166" s="45"/>
      <c r="O166" s="45"/>
      <c r="P166" s="45"/>
      <c r="Q166" s="45"/>
      <c r="R166" s="45"/>
      <c r="S166" s="9">
        <f t="shared" si="1"/>
        <v>164</v>
      </c>
      <c r="T166" s="49"/>
    </row>
    <row r="167" spans="1:20" ht="15" thickBot="1">
      <c r="A167" s="9">
        <f t="shared" si="6"/>
        <v>165</v>
      </c>
      <c r="B167" s="44" t="s">
        <v>450</v>
      </c>
      <c r="C167" s="15">
        <f t="shared" si="5"/>
        <v>0</v>
      </c>
      <c r="D167" s="45"/>
      <c r="E167" s="45"/>
      <c r="F167" s="45"/>
      <c r="G167" s="45"/>
      <c r="H167" s="45"/>
      <c r="I167" s="45"/>
      <c r="J167" s="45"/>
      <c r="K167" s="45"/>
      <c r="L167" s="51"/>
      <c r="M167" s="45"/>
      <c r="N167" s="45"/>
      <c r="O167" s="45"/>
      <c r="P167" s="45"/>
      <c r="Q167" s="45"/>
      <c r="R167" s="45"/>
      <c r="S167" s="9">
        <f t="shared" si="1"/>
        <v>165</v>
      </c>
      <c r="T167" s="49"/>
    </row>
    <row r="168" spans="1:20" ht="15" thickBot="1">
      <c r="A168" s="9">
        <f t="shared" si="6"/>
        <v>166</v>
      </c>
      <c r="B168" s="44" t="s">
        <v>451</v>
      </c>
      <c r="C168" s="15">
        <f t="shared" si="5"/>
        <v>0</v>
      </c>
      <c r="D168" s="45"/>
      <c r="E168" s="45"/>
      <c r="F168" s="45"/>
      <c r="G168" s="45"/>
      <c r="H168" s="45"/>
      <c r="I168" s="45"/>
      <c r="J168" s="45"/>
      <c r="K168" s="45"/>
      <c r="L168" s="51"/>
      <c r="M168" s="45"/>
      <c r="N168" s="45"/>
      <c r="O168" s="45"/>
      <c r="P168" s="45"/>
      <c r="Q168" s="45"/>
      <c r="R168" s="45"/>
      <c r="S168" s="9">
        <f t="shared" si="1"/>
        <v>166</v>
      </c>
      <c r="T168" s="49"/>
    </row>
    <row r="169" spans="1:20" ht="15" thickBot="1">
      <c r="A169" s="9">
        <f t="shared" si="6"/>
        <v>167</v>
      </c>
      <c r="B169" s="44" t="s">
        <v>452</v>
      </c>
      <c r="C169" s="15">
        <f t="shared" si="5"/>
        <v>0</v>
      </c>
      <c r="D169" s="45"/>
      <c r="E169" s="45"/>
      <c r="F169" s="45"/>
      <c r="G169" s="45"/>
      <c r="H169" s="45"/>
      <c r="I169" s="45"/>
      <c r="J169" s="45"/>
      <c r="K169" s="45"/>
      <c r="L169" s="51"/>
      <c r="M169" s="45"/>
      <c r="N169" s="45"/>
      <c r="O169" s="45"/>
      <c r="P169" s="45"/>
      <c r="Q169" s="45"/>
      <c r="R169" s="45"/>
      <c r="S169" s="9">
        <f t="shared" si="1"/>
        <v>167</v>
      </c>
      <c r="T169" s="49"/>
    </row>
    <row r="170" spans="1:20" ht="15" thickBot="1">
      <c r="A170" s="9">
        <f t="shared" si="6"/>
        <v>168</v>
      </c>
      <c r="B170" s="44" t="s">
        <v>871</v>
      </c>
      <c r="C170" s="15">
        <f t="shared" si="5"/>
        <v>1</v>
      </c>
      <c r="D170" s="45">
        <v>1</v>
      </c>
      <c r="E170" s="45"/>
      <c r="F170" s="45"/>
      <c r="G170" s="45"/>
      <c r="H170" s="45"/>
      <c r="I170" s="45"/>
      <c r="J170" s="45"/>
      <c r="K170" s="45"/>
      <c r="L170" s="51"/>
      <c r="M170" s="45"/>
      <c r="N170" s="45"/>
      <c r="O170" s="45"/>
      <c r="P170" s="45"/>
      <c r="Q170" s="45"/>
      <c r="R170" s="45"/>
      <c r="S170" s="9">
        <f t="shared" si="1"/>
        <v>168</v>
      </c>
      <c r="T170" s="49"/>
    </row>
    <row r="171" spans="1:20" ht="15" thickBot="1">
      <c r="A171" s="9">
        <f t="shared" si="6"/>
        <v>169</v>
      </c>
      <c r="B171" s="44" t="s">
        <v>872</v>
      </c>
      <c r="C171" s="15">
        <f t="shared" si="5"/>
        <v>0</v>
      </c>
      <c r="D171" s="45"/>
      <c r="E171" s="45"/>
      <c r="F171" s="45"/>
      <c r="G171" s="45"/>
      <c r="H171" s="45"/>
      <c r="I171" s="45"/>
      <c r="J171" s="45"/>
      <c r="K171" s="45"/>
      <c r="L171" s="51"/>
      <c r="M171" s="45"/>
      <c r="N171" s="45"/>
      <c r="O171" s="45"/>
      <c r="P171" s="45"/>
      <c r="Q171" s="45"/>
      <c r="R171" s="45"/>
      <c r="S171" s="9">
        <f t="shared" si="1"/>
        <v>169</v>
      </c>
      <c r="T171" s="49"/>
    </row>
    <row r="172" spans="1:20" ht="15" thickBot="1">
      <c r="A172" s="9">
        <f t="shared" si="6"/>
        <v>170</v>
      </c>
      <c r="B172" s="44" t="s">
        <v>453</v>
      </c>
      <c r="C172" s="15">
        <f t="shared" si="5"/>
        <v>0</v>
      </c>
      <c r="D172" s="45"/>
      <c r="E172" s="45"/>
      <c r="F172" s="45"/>
      <c r="G172" s="45"/>
      <c r="H172" s="45"/>
      <c r="I172" s="45"/>
      <c r="J172" s="45"/>
      <c r="K172" s="45"/>
      <c r="L172" s="51"/>
      <c r="M172" s="45"/>
      <c r="N172" s="45"/>
      <c r="O172" s="45"/>
      <c r="P172" s="45"/>
      <c r="Q172" s="45"/>
      <c r="R172" s="45"/>
      <c r="S172" s="9">
        <f t="shared" si="1"/>
        <v>170</v>
      </c>
      <c r="T172" s="49"/>
    </row>
    <row r="173" spans="1:20" ht="15" thickBot="1">
      <c r="A173" s="9">
        <f t="shared" si="6"/>
        <v>171</v>
      </c>
      <c r="B173" s="44" t="s">
        <v>873</v>
      </c>
      <c r="C173" s="15">
        <f t="shared" si="5"/>
        <v>0</v>
      </c>
      <c r="D173" s="45"/>
      <c r="E173" s="45"/>
      <c r="F173" s="45"/>
      <c r="G173" s="45"/>
      <c r="H173" s="45"/>
      <c r="I173" s="45"/>
      <c r="J173" s="45"/>
      <c r="K173" s="45"/>
      <c r="L173" s="51"/>
      <c r="M173" s="45"/>
      <c r="N173" s="45"/>
      <c r="O173" s="45"/>
      <c r="P173" s="45"/>
      <c r="Q173" s="45"/>
      <c r="R173" s="45"/>
      <c r="S173" s="9">
        <f t="shared" si="1"/>
        <v>171</v>
      </c>
      <c r="T173" s="49"/>
    </row>
    <row r="174" spans="1:20" ht="15" thickBot="1">
      <c r="A174" s="9">
        <f t="shared" si="6"/>
        <v>172</v>
      </c>
      <c r="B174" s="44" t="s">
        <v>874</v>
      </c>
      <c r="C174" s="15">
        <f t="shared" si="5"/>
        <v>0</v>
      </c>
      <c r="D174" s="45"/>
      <c r="E174" s="45"/>
      <c r="F174" s="45"/>
      <c r="G174" s="45"/>
      <c r="H174" s="45"/>
      <c r="I174" s="45"/>
      <c r="J174" s="45"/>
      <c r="K174" s="45"/>
      <c r="L174" s="51"/>
      <c r="M174" s="45"/>
      <c r="N174" s="45"/>
      <c r="O174" s="45"/>
      <c r="P174" s="45"/>
      <c r="Q174" s="45"/>
      <c r="R174" s="45"/>
      <c r="S174" s="9">
        <f t="shared" si="1"/>
        <v>172</v>
      </c>
      <c r="T174" s="49"/>
    </row>
    <row r="175" spans="1:20" ht="15" thickBot="1">
      <c r="A175" s="9">
        <f t="shared" si="6"/>
        <v>173</v>
      </c>
      <c r="B175" s="44" t="s">
        <v>875</v>
      </c>
      <c r="C175" s="15">
        <f t="shared" si="5"/>
        <v>0</v>
      </c>
      <c r="D175" s="45"/>
      <c r="E175" s="45"/>
      <c r="F175" s="45"/>
      <c r="G175" s="45"/>
      <c r="H175" s="45"/>
      <c r="I175" s="45"/>
      <c r="J175" s="45"/>
      <c r="K175" s="45"/>
      <c r="L175" s="51"/>
      <c r="M175" s="45"/>
      <c r="N175" s="45"/>
      <c r="O175" s="45"/>
      <c r="P175" s="45"/>
      <c r="Q175" s="45"/>
      <c r="R175" s="45"/>
      <c r="S175" s="9">
        <f t="shared" si="1"/>
        <v>173</v>
      </c>
      <c r="T175" s="49"/>
    </row>
    <row r="176" spans="1:20" ht="15" thickBot="1">
      <c r="A176" s="9">
        <f t="shared" si="6"/>
        <v>174</v>
      </c>
      <c r="B176" s="44" t="s">
        <v>454</v>
      </c>
      <c r="C176" s="15">
        <f t="shared" si="5"/>
        <v>0</v>
      </c>
      <c r="D176" s="45"/>
      <c r="E176" s="45"/>
      <c r="F176" s="45"/>
      <c r="G176" s="45"/>
      <c r="H176" s="45"/>
      <c r="I176" s="45"/>
      <c r="J176" s="45"/>
      <c r="K176" s="45"/>
      <c r="L176" s="51"/>
      <c r="M176" s="45"/>
      <c r="N176" s="45"/>
      <c r="O176" s="45"/>
      <c r="P176" s="45"/>
      <c r="Q176" s="45"/>
      <c r="R176" s="45"/>
      <c r="S176" s="9">
        <f t="shared" si="1"/>
        <v>174</v>
      </c>
      <c r="T176" s="49"/>
    </row>
    <row r="177" spans="1:20" ht="15" thickBot="1">
      <c r="A177" s="9">
        <f t="shared" si="6"/>
        <v>175</v>
      </c>
      <c r="B177" s="44" t="s">
        <v>876</v>
      </c>
      <c r="C177" s="15">
        <f t="shared" si="5"/>
        <v>0</v>
      </c>
      <c r="D177" s="45"/>
      <c r="E177" s="45"/>
      <c r="F177" s="45"/>
      <c r="G177" s="45"/>
      <c r="H177" s="45"/>
      <c r="I177" s="45"/>
      <c r="J177" s="45"/>
      <c r="K177" s="45"/>
      <c r="L177" s="51"/>
      <c r="M177" s="45"/>
      <c r="N177" s="45"/>
      <c r="O177" s="45"/>
      <c r="P177" s="45"/>
      <c r="Q177" s="45"/>
      <c r="R177" s="45"/>
      <c r="S177" s="9">
        <f t="shared" ref="S177:S240" si="7">A177</f>
        <v>175</v>
      </c>
      <c r="T177" s="49"/>
    </row>
    <row r="178" spans="1:20" ht="15" thickBot="1">
      <c r="A178" s="9">
        <f t="shared" si="6"/>
        <v>176</v>
      </c>
      <c r="B178" s="44" t="s">
        <v>455</v>
      </c>
      <c r="C178" s="15">
        <f t="shared" si="5"/>
        <v>0</v>
      </c>
      <c r="D178" s="45"/>
      <c r="E178" s="45"/>
      <c r="F178" s="45"/>
      <c r="G178" s="45"/>
      <c r="H178" s="45"/>
      <c r="I178" s="45"/>
      <c r="J178" s="45"/>
      <c r="K178" s="45"/>
      <c r="L178" s="51"/>
      <c r="M178" s="45"/>
      <c r="N178" s="45"/>
      <c r="O178" s="45"/>
      <c r="P178" s="45"/>
      <c r="Q178" s="45"/>
      <c r="R178" s="45"/>
      <c r="S178" s="9">
        <f t="shared" si="7"/>
        <v>176</v>
      </c>
      <c r="T178" s="49"/>
    </row>
    <row r="179" spans="1:20" ht="15" thickBot="1">
      <c r="A179" s="9">
        <f t="shared" si="6"/>
        <v>177</v>
      </c>
      <c r="B179" s="44" t="s">
        <v>877</v>
      </c>
      <c r="C179" s="15">
        <f t="shared" si="5"/>
        <v>1</v>
      </c>
      <c r="D179" s="45"/>
      <c r="E179" s="45"/>
      <c r="F179" s="45"/>
      <c r="G179" s="45"/>
      <c r="H179" s="45"/>
      <c r="I179" s="45"/>
      <c r="J179" s="45"/>
      <c r="K179" s="45"/>
      <c r="L179" s="51"/>
      <c r="M179" s="45"/>
      <c r="N179" s="45"/>
      <c r="O179" s="45">
        <v>1</v>
      </c>
      <c r="P179" s="45"/>
      <c r="Q179" s="45"/>
      <c r="R179" s="45"/>
      <c r="S179" s="9">
        <f t="shared" si="7"/>
        <v>177</v>
      </c>
      <c r="T179" s="49"/>
    </row>
    <row r="180" spans="1:20" ht="15" thickBot="1">
      <c r="A180" s="9">
        <f t="shared" si="6"/>
        <v>178</v>
      </c>
      <c r="B180" s="44" t="s">
        <v>739</v>
      </c>
      <c r="C180" s="15">
        <f t="shared" si="5"/>
        <v>0</v>
      </c>
      <c r="D180" s="45"/>
      <c r="E180" s="45"/>
      <c r="F180" s="45"/>
      <c r="G180" s="45"/>
      <c r="H180" s="45"/>
      <c r="I180" s="45"/>
      <c r="J180" s="45"/>
      <c r="K180" s="45"/>
      <c r="L180" s="51"/>
      <c r="M180" s="45"/>
      <c r="N180" s="45"/>
      <c r="O180" s="45"/>
      <c r="P180" s="45"/>
      <c r="Q180" s="45"/>
      <c r="R180" s="45"/>
      <c r="S180" s="9">
        <f t="shared" si="7"/>
        <v>178</v>
      </c>
      <c r="T180" s="49"/>
    </row>
    <row r="181" spans="1:20" ht="15" thickBot="1">
      <c r="A181" s="9">
        <f t="shared" si="6"/>
        <v>179</v>
      </c>
      <c r="B181" s="44" t="s">
        <v>456</v>
      </c>
      <c r="C181" s="15">
        <f t="shared" si="5"/>
        <v>1</v>
      </c>
      <c r="D181" s="45"/>
      <c r="E181" s="45"/>
      <c r="F181" s="45"/>
      <c r="G181" s="45"/>
      <c r="H181" s="45"/>
      <c r="I181" s="45"/>
      <c r="J181" s="45"/>
      <c r="K181" s="45"/>
      <c r="L181" s="51"/>
      <c r="M181" s="45"/>
      <c r="N181" s="45"/>
      <c r="O181" s="45"/>
      <c r="P181" s="45"/>
      <c r="Q181" s="45"/>
      <c r="R181" s="45">
        <v>1</v>
      </c>
      <c r="S181" s="9">
        <f t="shared" si="7"/>
        <v>179</v>
      </c>
      <c r="T181" s="49"/>
    </row>
    <row r="182" spans="1:20" ht="15" thickBot="1">
      <c r="A182" s="9">
        <f t="shared" si="6"/>
        <v>180</v>
      </c>
      <c r="B182" s="44" t="s">
        <v>740</v>
      </c>
      <c r="C182" s="15">
        <f t="shared" si="5"/>
        <v>0</v>
      </c>
      <c r="D182" s="45"/>
      <c r="E182" s="45"/>
      <c r="F182" s="45"/>
      <c r="G182" s="45"/>
      <c r="H182" s="45"/>
      <c r="I182" s="45"/>
      <c r="J182" s="45"/>
      <c r="K182" s="45"/>
      <c r="L182" s="51"/>
      <c r="M182" s="45"/>
      <c r="N182" s="45"/>
      <c r="O182" s="45"/>
      <c r="P182" s="45"/>
      <c r="Q182" s="45"/>
      <c r="R182" s="45"/>
      <c r="S182" s="9">
        <f t="shared" si="7"/>
        <v>180</v>
      </c>
      <c r="T182" s="49"/>
    </row>
    <row r="183" spans="1:20" ht="15" thickBot="1">
      <c r="A183" s="9">
        <f t="shared" si="6"/>
        <v>181</v>
      </c>
      <c r="B183" s="44" t="s">
        <v>878</v>
      </c>
      <c r="C183" s="15">
        <f t="shared" si="5"/>
        <v>0</v>
      </c>
      <c r="D183" s="45"/>
      <c r="E183" s="45"/>
      <c r="F183" s="45"/>
      <c r="G183" s="45"/>
      <c r="H183" s="45"/>
      <c r="I183" s="45"/>
      <c r="J183" s="45"/>
      <c r="K183" s="45"/>
      <c r="L183" s="51"/>
      <c r="M183" s="45"/>
      <c r="N183" s="45"/>
      <c r="O183" s="45"/>
      <c r="P183" s="45"/>
      <c r="Q183" s="45"/>
      <c r="R183" s="45"/>
      <c r="S183" s="9">
        <f t="shared" si="7"/>
        <v>181</v>
      </c>
      <c r="T183" s="49"/>
    </row>
    <row r="184" spans="1:20" ht="15" thickBot="1">
      <c r="A184" s="9">
        <f t="shared" si="6"/>
        <v>182</v>
      </c>
      <c r="B184" s="44" t="s">
        <v>879</v>
      </c>
      <c r="C184" s="15">
        <f t="shared" si="5"/>
        <v>0</v>
      </c>
      <c r="D184" s="45"/>
      <c r="E184" s="45"/>
      <c r="F184" s="45"/>
      <c r="G184" s="45"/>
      <c r="H184" s="45"/>
      <c r="I184" s="45"/>
      <c r="J184" s="45"/>
      <c r="K184" s="45"/>
      <c r="L184" s="51"/>
      <c r="M184" s="45"/>
      <c r="N184" s="45"/>
      <c r="O184" s="45"/>
      <c r="P184" s="45"/>
      <c r="Q184" s="45"/>
      <c r="R184" s="45"/>
      <c r="S184" s="9">
        <f t="shared" si="7"/>
        <v>182</v>
      </c>
      <c r="T184" s="49"/>
    </row>
    <row r="185" spans="1:20" ht="15" thickBot="1">
      <c r="A185" s="9">
        <f t="shared" si="6"/>
        <v>183</v>
      </c>
      <c r="B185" s="44" t="s">
        <v>457</v>
      </c>
      <c r="C185" s="15">
        <f t="shared" si="5"/>
        <v>0</v>
      </c>
      <c r="D185" s="45"/>
      <c r="E185" s="45"/>
      <c r="F185" s="45"/>
      <c r="G185" s="45"/>
      <c r="H185" s="45"/>
      <c r="I185" s="45"/>
      <c r="J185" s="45"/>
      <c r="K185" s="45"/>
      <c r="L185" s="51"/>
      <c r="M185" s="45"/>
      <c r="N185" s="45"/>
      <c r="O185" s="45"/>
      <c r="P185" s="45"/>
      <c r="Q185" s="45"/>
      <c r="R185" s="45"/>
      <c r="S185" s="9">
        <f t="shared" si="7"/>
        <v>183</v>
      </c>
      <c r="T185" s="49"/>
    </row>
    <row r="186" spans="1:20" ht="15" thickBot="1">
      <c r="A186" s="9">
        <f t="shared" si="6"/>
        <v>184</v>
      </c>
      <c r="B186" s="44" t="s">
        <v>458</v>
      </c>
      <c r="C186" s="15">
        <f t="shared" si="5"/>
        <v>0</v>
      </c>
      <c r="D186" s="45"/>
      <c r="E186" s="45"/>
      <c r="F186" s="45"/>
      <c r="G186" s="45"/>
      <c r="H186" s="45"/>
      <c r="I186" s="45"/>
      <c r="J186" s="45"/>
      <c r="K186" s="45"/>
      <c r="L186" s="51"/>
      <c r="M186" s="45"/>
      <c r="N186" s="45"/>
      <c r="O186" s="45"/>
      <c r="P186" s="45"/>
      <c r="Q186" s="45"/>
      <c r="R186" s="45"/>
      <c r="S186" s="9">
        <f t="shared" si="7"/>
        <v>184</v>
      </c>
      <c r="T186" s="49"/>
    </row>
    <row r="187" spans="1:20" ht="15" thickBot="1">
      <c r="A187" s="9">
        <f t="shared" si="6"/>
        <v>185</v>
      </c>
      <c r="B187" s="44" t="s">
        <v>741</v>
      </c>
      <c r="C187" s="15">
        <f t="shared" si="5"/>
        <v>0</v>
      </c>
      <c r="D187" s="45"/>
      <c r="E187" s="45"/>
      <c r="F187" s="45"/>
      <c r="G187" s="45"/>
      <c r="H187" s="45"/>
      <c r="I187" s="45"/>
      <c r="J187" s="45"/>
      <c r="K187" s="45"/>
      <c r="L187" s="51"/>
      <c r="M187" s="45"/>
      <c r="N187" s="45"/>
      <c r="O187" s="45"/>
      <c r="P187" s="45"/>
      <c r="Q187" s="45"/>
      <c r="R187" s="45"/>
      <c r="S187" s="9">
        <f t="shared" si="7"/>
        <v>185</v>
      </c>
      <c r="T187" s="49"/>
    </row>
    <row r="188" spans="1:20" ht="15" thickBot="1">
      <c r="A188" s="9">
        <f t="shared" si="6"/>
        <v>186</v>
      </c>
      <c r="B188" s="44" t="s">
        <v>742</v>
      </c>
      <c r="C188" s="15">
        <f t="shared" si="5"/>
        <v>0</v>
      </c>
      <c r="D188" s="45"/>
      <c r="E188" s="45"/>
      <c r="F188" s="45"/>
      <c r="G188" s="45"/>
      <c r="H188" s="45"/>
      <c r="I188" s="45"/>
      <c r="J188" s="45"/>
      <c r="K188" s="45"/>
      <c r="L188" s="51"/>
      <c r="M188" s="45"/>
      <c r="N188" s="45"/>
      <c r="O188" s="45"/>
      <c r="P188" s="45"/>
      <c r="Q188" s="45"/>
      <c r="R188" s="45"/>
      <c r="S188" s="9">
        <f t="shared" si="7"/>
        <v>186</v>
      </c>
      <c r="T188" s="49"/>
    </row>
    <row r="189" spans="1:20" ht="15" thickBot="1">
      <c r="A189" s="9">
        <f t="shared" si="6"/>
        <v>187</v>
      </c>
      <c r="B189" s="44" t="s">
        <v>743</v>
      </c>
      <c r="C189" s="15">
        <f t="shared" si="5"/>
        <v>0</v>
      </c>
      <c r="D189" s="45"/>
      <c r="E189" s="45"/>
      <c r="F189" s="45"/>
      <c r="G189" s="45"/>
      <c r="H189" s="45"/>
      <c r="I189" s="45"/>
      <c r="J189" s="45"/>
      <c r="K189" s="45"/>
      <c r="L189" s="51"/>
      <c r="M189" s="45"/>
      <c r="N189" s="45"/>
      <c r="O189" s="45"/>
      <c r="P189" s="45"/>
      <c r="Q189" s="45"/>
      <c r="R189" s="45"/>
      <c r="S189" s="9">
        <f t="shared" si="7"/>
        <v>187</v>
      </c>
      <c r="T189" s="49"/>
    </row>
    <row r="190" spans="1:20" ht="15" thickBot="1">
      <c r="A190" s="9">
        <f t="shared" si="6"/>
        <v>188</v>
      </c>
      <c r="B190" s="44" t="s">
        <v>880</v>
      </c>
      <c r="C190" s="15">
        <f t="shared" si="5"/>
        <v>16</v>
      </c>
      <c r="D190" s="45"/>
      <c r="E190" s="45"/>
      <c r="F190" s="45">
        <v>1</v>
      </c>
      <c r="G190" s="45"/>
      <c r="H190" s="45"/>
      <c r="I190" s="45"/>
      <c r="J190" s="45"/>
      <c r="K190" s="45"/>
      <c r="L190" s="51"/>
      <c r="M190" s="45"/>
      <c r="N190" s="45"/>
      <c r="O190" s="45"/>
      <c r="P190" s="45"/>
      <c r="Q190" s="45"/>
      <c r="R190" s="45">
        <v>15</v>
      </c>
      <c r="S190" s="9">
        <f t="shared" si="7"/>
        <v>188</v>
      </c>
      <c r="T190" s="49"/>
    </row>
    <row r="191" spans="1:20" ht="15" thickBot="1">
      <c r="A191" s="9">
        <f t="shared" si="6"/>
        <v>189</v>
      </c>
      <c r="B191" s="44" t="s">
        <v>881</v>
      </c>
      <c r="C191" s="15">
        <f t="shared" si="5"/>
        <v>0</v>
      </c>
      <c r="D191" s="45"/>
      <c r="E191" s="45"/>
      <c r="F191" s="45"/>
      <c r="G191" s="45"/>
      <c r="H191" s="45"/>
      <c r="I191" s="45"/>
      <c r="J191" s="45"/>
      <c r="K191" s="45"/>
      <c r="L191" s="51"/>
      <c r="M191" s="45"/>
      <c r="N191" s="45"/>
      <c r="O191" s="45"/>
      <c r="P191" s="45"/>
      <c r="Q191" s="45"/>
      <c r="R191" s="45"/>
      <c r="S191" s="9">
        <f t="shared" si="7"/>
        <v>189</v>
      </c>
      <c r="T191" s="49"/>
    </row>
    <row r="192" spans="1:20" ht="15" thickBot="1">
      <c r="A192" s="9">
        <f t="shared" si="6"/>
        <v>190</v>
      </c>
      <c r="B192" s="44" t="s">
        <v>882</v>
      </c>
      <c r="C192" s="15">
        <f t="shared" si="5"/>
        <v>1</v>
      </c>
      <c r="D192" s="45">
        <v>1</v>
      </c>
      <c r="E192" s="45"/>
      <c r="F192" s="45"/>
      <c r="G192" s="45"/>
      <c r="H192" s="45"/>
      <c r="I192" s="45"/>
      <c r="J192" s="45"/>
      <c r="K192" s="45"/>
      <c r="L192" s="51"/>
      <c r="M192" s="45"/>
      <c r="N192" s="45"/>
      <c r="O192" s="45"/>
      <c r="P192" s="45"/>
      <c r="Q192" s="45"/>
      <c r="R192" s="45"/>
      <c r="S192" s="9">
        <f t="shared" si="7"/>
        <v>190</v>
      </c>
      <c r="T192" s="49"/>
    </row>
    <row r="193" spans="1:20" ht="15" thickBot="1">
      <c r="A193" s="9">
        <f t="shared" si="6"/>
        <v>191</v>
      </c>
      <c r="B193" s="44" t="s">
        <v>459</v>
      </c>
      <c r="C193" s="15">
        <f t="shared" si="5"/>
        <v>0</v>
      </c>
      <c r="D193" s="45"/>
      <c r="E193" s="45"/>
      <c r="F193" s="45"/>
      <c r="G193" s="45"/>
      <c r="H193" s="45"/>
      <c r="I193" s="45"/>
      <c r="J193" s="45"/>
      <c r="K193" s="45"/>
      <c r="L193" s="51"/>
      <c r="M193" s="45"/>
      <c r="N193" s="45"/>
      <c r="O193" s="45"/>
      <c r="P193" s="45"/>
      <c r="Q193" s="45"/>
      <c r="R193" s="45"/>
      <c r="S193" s="9">
        <f t="shared" si="7"/>
        <v>191</v>
      </c>
      <c r="T193" s="49"/>
    </row>
    <row r="194" spans="1:20" ht="15" thickBot="1">
      <c r="A194" s="9">
        <f t="shared" si="6"/>
        <v>192</v>
      </c>
      <c r="B194" s="44" t="s">
        <v>460</v>
      </c>
      <c r="C194" s="15">
        <f t="shared" si="5"/>
        <v>0</v>
      </c>
      <c r="D194" s="45"/>
      <c r="E194" s="45"/>
      <c r="F194" s="45"/>
      <c r="G194" s="45"/>
      <c r="H194" s="45"/>
      <c r="I194" s="45"/>
      <c r="J194" s="45"/>
      <c r="K194" s="45"/>
      <c r="L194" s="51"/>
      <c r="M194" s="45"/>
      <c r="N194" s="45"/>
      <c r="O194" s="45"/>
      <c r="P194" s="45"/>
      <c r="Q194" s="45"/>
      <c r="R194" s="45"/>
      <c r="S194" s="9">
        <f t="shared" si="7"/>
        <v>192</v>
      </c>
      <c r="T194" s="49"/>
    </row>
    <row r="195" spans="1:20" ht="15" thickBot="1">
      <c r="A195" s="9">
        <f t="shared" si="6"/>
        <v>193</v>
      </c>
      <c r="B195" s="44" t="s">
        <v>883</v>
      </c>
      <c r="C195" s="15">
        <f t="shared" ref="C195:C258" si="8">SUM(D195:S195)-S195</f>
        <v>0</v>
      </c>
      <c r="D195" s="45"/>
      <c r="E195" s="45"/>
      <c r="F195" s="45"/>
      <c r="G195" s="45"/>
      <c r="H195" s="45"/>
      <c r="I195" s="45"/>
      <c r="J195" s="45"/>
      <c r="K195" s="45"/>
      <c r="L195" s="51"/>
      <c r="M195" s="45"/>
      <c r="N195" s="45"/>
      <c r="O195" s="45"/>
      <c r="P195" s="45"/>
      <c r="Q195" s="45"/>
      <c r="R195" s="45"/>
      <c r="S195" s="9">
        <f t="shared" si="7"/>
        <v>193</v>
      </c>
      <c r="T195" s="49"/>
    </row>
    <row r="196" spans="1:20" ht="15" thickBot="1">
      <c r="A196" s="9">
        <f t="shared" si="6"/>
        <v>194</v>
      </c>
      <c r="B196" s="44" t="s">
        <v>884</v>
      </c>
      <c r="C196" s="15">
        <f t="shared" si="8"/>
        <v>0</v>
      </c>
      <c r="D196" s="45"/>
      <c r="E196" s="45"/>
      <c r="F196" s="45"/>
      <c r="G196" s="45"/>
      <c r="H196" s="45"/>
      <c r="I196" s="45"/>
      <c r="J196" s="45"/>
      <c r="K196" s="45"/>
      <c r="L196" s="51"/>
      <c r="M196" s="45"/>
      <c r="N196" s="45"/>
      <c r="O196" s="45"/>
      <c r="P196" s="45"/>
      <c r="Q196" s="45"/>
      <c r="R196" s="45"/>
      <c r="S196" s="9">
        <f t="shared" si="7"/>
        <v>194</v>
      </c>
      <c r="T196" s="49"/>
    </row>
    <row r="197" spans="1:20" ht="15" thickBot="1">
      <c r="A197" s="9">
        <f t="shared" ref="A197:A260" si="9">A196+1</f>
        <v>195</v>
      </c>
      <c r="B197" s="44" t="s">
        <v>885</v>
      </c>
      <c r="C197" s="15">
        <f t="shared" si="8"/>
        <v>0</v>
      </c>
      <c r="D197" s="45"/>
      <c r="E197" s="45"/>
      <c r="F197" s="45"/>
      <c r="G197" s="45"/>
      <c r="H197" s="45"/>
      <c r="I197" s="45"/>
      <c r="J197" s="45"/>
      <c r="K197" s="45"/>
      <c r="L197" s="51"/>
      <c r="M197" s="45"/>
      <c r="N197" s="45"/>
      <c r="O197" s="45"/>
      <c r="P197" s="45"/>
      <c r="Q197" s="45"/>
      <c r="R197" s="45"/>
      <c r="S197" s="9">
        <f t="shared" si="7"/>
        <v>195</v>
      </c>
      <c r="T197" s="49"/>
    </row>
    <row r="198" spans="1:20" ht="15" thickBot="1">
      <c r="A198" s="9">
        <f t="shared" si="9"/>
        <v>196</v>
      </c>
      <c r="B198" s="44" t="s">
        <v>777</v>
      </c>
      <c r="C198" s="15">
        <f t="shared" si="8"/>
        <v>0</v>
      </c>
      <c r="D198" s="45"/>
      <c r="E198" s="45"/>
      <c r="F198" s="45"/>
      <c r="G198" s="45"/>
      <c r="H198" s="45"/>
      <c r="I198" s="45"/>
      <c r="J198" s="45"/>
      <c r="K198" s="45"/>
      <c r="L198" s="51"/>
      <c r="M198" s="45"/>
      <c r="N198" s="45"/>
      <c r="O198" s="45"/>
      <c r="P198" s="45"/>
      <c r="Q198" s="45"/>
      <c r="R198" s="45"/>
      <c r="S198" s="9">
        <f t="shared" si="7"/>
        <v>196</v>
      </c>
      <c r="T198" s="49"/>
    </row>
    <row r="199" spans="1:20" ht="15" thickBot="1">
      <c r="A199" s="9">
        <f t="shared" si="9"/>
        <v>197</v>
      </c>
      <c r="B199" s="44" t="s">
        <v>886</v>
      </c>
      <c r="C199" s="15">
        <f t="shared" si="8"/>
        <v>0</v>
      </c>
      <c r="D199" s="45"/>
      <c r="E199" s="45"/>
      <c r="F199" s="45"/>
      <c r="G199" s="45"/>
      <c r="H199" s="45"/>
      <c r="I199" s="45"/>
      <c r="J199" s="45"/>
      <c r="K199" s="45"/>
      <c r="L199" s="51"/>
      <c r="M199" s="45"/>
      <c r="N199" s="45"/>
      <c r="O199" s="45"/>
      <c r="P199" s="45"/>
      <c r="Q199" s="45"/>
      <c r="R199" s="45"/>
      <c r="S199" s="9">
        <f t="shared" si="7"/>
        <v>197</v>
      </c>
      <c r="T199" s="49"/>
    </row>
    <row r="200" spans="1:20" ht="15" thickBot="1">
      <c r="A200" s="9">
        <f t="shared" si="9"/>
        <v>198</v>
      </c>
      <c r="B200" s="44" t="s">
        <v>461</v>
      </c>
      <c r="C200" s="15">
        <f t="shared" si="8"/>
        <v>0</v>
      </c>
      <c r="D200" s="45"/>
      <c r="E200" s="45"/>
      <c r="F200" s="45"/>
      <c r="G200" s="45"/>
      <c r="H200" s="45"/>
      <c r="I200" s="45"/>
      <c r="J200" s="45"/>
      <c r="K200" s="45"/>
      <c r="L200" s="51"/>
      <c r="M200" s="45"/>
      <c r="N200" s="45"/>
      <c r="O200" s="45"/>
      <c r="P200" s="45"/>
      <c r="Q200" s="45"/>
      <c r="R200" s="45"/>
      <c r="S200" s="9">
        <f t="shared" si="7"/>
        <v>198</v>
      </c>
      <c r="T200" s="49"/>
    </row>
    <row r="201" spans="1:20" ht="15" thickBot="1">
      <c r="A201" s="9">
        <f t="shared" si="9"/>
        <v>199</v>
      </c>
      <c r="B201" s="44" t="s">
        <v>462</v>
      </c>
      <c r="C201" s="15">
        <f t="shared" si="8"/>
        <v>0</v>
      </c>
      <c r="D201" s="45"/>
      <c r="E201" s="45"/>
      <c r="F201" s="45"/>
      <c r="G201" s="45"/>
      <c r="H201" s="45"/>
      <c r="I201" s="45"/>
      <c r="J201" s="45"/>
      <c r="K201" s="45"/>
      <c r="L201" s="51"/>
      <c r="M201" s="45"/>
      <c r="N201" s="45"/>
      <c r="O201" s="45"/>
      <c r="P201" s="45"/>
      <c r="Q201" s="45"/>
      <c r="R201" s="45"/>
      <c r="S201" s="9">
        <f t="shared" si="7"/>
        <v>199</v>
      </c>
      <c r="T201" s="49"/>
    </row>
    <row r="202" spans="1:20" ht="15" thickBot="1">
      <c r="A202" s="9">
        <f t="shared" si="9"/>
        <v>200</v>
      </c>
      <c r="B202" s="44" t="s">
        <v>887</v>
      </c>
      <c r="C202" s="15">
        <f t="shared" si="8"/>
        <v>0</v>
      </c>
      <c r="D202" s="45"/>
      <c r="E202" s="45"/>
      <c r="F202" s="45"/>
      <c r="G202" s="45"/>
      <c r="H202" s="45"/>
      <c r="I202" s="45"/>
      <c r="J202" s="45"/>
      <c r="K202" s="45"/>
      <c r="L202" s="51"/>
      <c r="M202" s="45"/>
      <c r="N202" s="45"/>
      <c r="O202" s="45"/>
      <c r="P202" s="45"/>
      <c r="Q202" s="45"/>
      <c r="R202" s="45"/>
      <c r="S202" s="9">
        <f t="shared" si="7"/>
        <v>200</v>
      </c>
      <c r="T202" s="49"/>
    </row>
    <row r="203" spans="1:20" ht="15" thickBot="1">
      <c r="A203" s="9">
        <f t="shared" si="9"/>
        <v>201</v>
      </c>
      <c r="B203" s="44" t="s">
        <v>463</v>
      </c>
      <c r="C203" s="15">
        <f t="shared" si="8"/>
        <v>0</v>
      </c>
      <c r="D203" s="45"/>
      <c r="E203" s="45"/>
      <c r="F203" s="45"/>
      <c r="G203" s="45"/>
      <c r="H203" s="45"/>
      <c r="I203" s="45"/>
      <c r="J203" s="45"/>
      <c r="K203" s="45"/>
      <c r="L203" s="51"/>
      <c r="M203" s="45"/>
      <c r="N203" s="45"/>
      <c r="O203" s="45"/>
      <c r="P203" s="45"/>
      <c r="Q203" s="45"/>
      <c r="R203" s="45"/>
      <c r="S203" s="9">
        <f t="shared" si="7"/>
        <v>201</v>
      </c>
      <c r="T203" s="49"/>
    </row>
    <row r="204" spans="1:20" ht="15" thickBot="1">
      <c r="A204" s="9">
        <f t="shared" si="9"/>
        <v>202</v>
      </c>
      <c r="B204" s="44" t="s">
        <v>464</v>
      </c>
      <c r="C204" s="15">
        <f t="shared" si="8"/>
        <v>0</v>
      </c>
      <c r="D204" s="45"/>
      <c r="E204" s="45"/>
      <c r="F204" s="45"/>
      <c r="G204" s="45"/>
      <c r="H204" s="45"/>
      <c r="I204" s="45"/>
      <c r="J204" s="45"/>
      <c r="K204" s="45"/>
      <c r="L204" s="51"/>
      <c r="M204" s="45"/>
      <c r="N204" s="45"/>
      <c r="O204" s="45"/>
      <c r="P204" s="45"/>
      <c r="Q204" s="45"/>
      <c r="R204" s="45"/>
      <c r="S204" s="9">
        <f t="shared" si="7"/>
        <v>202</v>
      </c>
      <c r="T204" s="49"/>
    </row>
    <row r="205" spans="1:20" ht="15" thickBot="1">
      <c r="A205" s="9">
        <f t="shared" si="9"/>
        <v>203</v>
      </c>
      <c r="B205" s="44" t="s">
        <v>888</v>
      </c>
      <c r="C205" s="15">
        <f t="shared" si="8"/>
        <v>0</v>
      </c>
      <c r="D205" s="45"/>
      <c r="E205" s="45"/>
      <c r="F205" s="45"/>
      <c r="G205" s="45"/>
      <c r="H205" s="45"/>
      <c r="I205" s="45"/>
      <c r="J205" s="45"/>
      <c r="K205" s="45"/>
      <c r="L205" s="51"/>
      <c r="M205" s="45"/>
      <c r="N205" s="45"/>
      <c r="O205" s="45"/>
      <c r="P205" s="45"/>
      <c r="Q205" s="45"/>
      <c r="R205" s="45"/>
      <c r="S205" s="9">
        <f t="shared" si="7"/>
        <v>203</v>
      </c>
      <c r="T205" s="49"/>
    </row>
    <row r="206" spans="1:20" ht="15" thickBot="1">
      <c r="A206" s="9">
        <f t="shared" si="9"/>
        <v>204</v>
      </c>
      <c r="B206" s="44" t="s">
        <v>889</v>
      </c>
      <c r="C206" s="15">
        <f t="shared" si="8"/>
        <v>0</v>
      </c>
      <c r="D206" s="45"/>
      <c r="E206" s="45"/>
      <c r="F206" s="45"/>
      <c r="G206" s="45"/>
      <c r="H206" s="45"/>
      <c r="I206" s="45"/>
      <c r="J206" s="45"/>
      <c r="K206" s="45"/>
      <c r="L206" s="51"/>
      <c r="M206" s="45"/>
      <c r="N206" s="45"/>
      <c r="O206" s="45"/>
      <c r="P206" s="45"/>
      <c r="Q206" s="45"/>
      <c r="R206" s="45"/>
      <c r="S206" s="9">
        <f t="shared" si="7"/>
        <v>204</v>
      </c>
      <c r="T206" s="49"/>
    </row>
    <row r="207" spans="1:20" ht="15" thickBot="1">
      <c r="A207" s="9">
        <f t="shared" si="9"/>
        <v>205</v>
      </c>
      <c r="B207" s="44" t="s">
        <v>890</v>
      </c>
      <c r="C207" s="15">
        <f t="shared" si="8"/>
        <v>0</v>
      </c>
      <c r="D207" s="45"/>
      <c r="E207" s="45"/>
      <c r="F207" s="45"/>
      <c r="G207" s="45"/>
      <c r="H207" s="45"/>
      <c r="I207" s="45"/>
      <c r="J207" s="45"/>
      <c r="K207" s="45"/>
      <c r="L207" s="51"/>
      <c r="M207" s="45"/>
      <c r="N207" s="45"/>
      <c r="O207" s="45"/>
      <c r="P207" s="45"/>
      <c r="Q207" s="45"/>
      <c r="R207" s="45"/>
      <c r="S207" s="9">
        <f t="shared" si="7"/>
        <v>205</v>
      </c>
      <c r="T207" s="49"/>
    </row>
    <row r="208" spans="1:20" ht="15" thickBot="1">
      <c r="A208" s="9">
        <f t="shared" si="9"/>
        <v>206</v>
      </c>
      <c r="B208" s="44" t="s">
        <v>465</v>
      </c>
      <c r="C208" s="15">
        <f t="shared" si="8"/>
        <v>8</v>
      </c>
      <c r="D208" s="45"/>
      <c r="E208" s="45"/>
      <c r="F208" s="45"/>
      <c r="G208" s="45"/>
      <c r="H208" s="45">
        <v>8</v>
      </c>
      <c r="I208" s="45"/>
      <c r="J208" s="45"/>
      <c r="K208" s="45"/>
      <c r="L208" s="51"/>
      <c r="M208" s="45"/>
      <c r="N208" s="45"/>
      <c r="O208" s="45"/>
      <c r="P208" s="45"/>
      <c r="Q208" s="45"/>
      <c r="R208" s="45"/>
      <c r="S208" s="9">
        <f t="shared" si="7"/>
        <v>206</v>
      </c>
      <c r="T208" s="49"/>
    </row>
    <row r="209" spans="1:20" ht="15" thickBot="1">
      <c r="A209" s="9">
        <f t="shared" si="9"/>
        <v>207</v>
      </c>
      <c r="B209" s="44" t="s">
        <v>466</v>
      </c>
      <c r="C209" s="15">
        <f t="shared" si="8"/>
        <v>0</v>
      </c>
      <c r="D209" s="45"/>
      <c r="E209" s="45"/>
      <c r="F209" s="45"/>
      <c r="G209" s="45"/>
      <c r="H209" s="45"/>
      <c r="I209" s="45"/>
      <c r="J209" s="45"/>
      <c r="K209" s="45"/>
      <c r="L209" s="51"/>
      <c r="M209" s="45"/>
      <c r="N209" s="45"/>
      <c r="O209" s="45"/>
      <c r="P209" s="45"/>
      <c r="Q209" s="45"/>
      <c r="R209" s="45"/>
      <c r="S209" s="9">
        <f t="shared" si="7"/>
        <v>207</v>
      </c>
      <c r="T209" s="49"/>
    </row>
    <row r="210" spans="1:20" ht="15" thickBot="1">
      <c r="A210" s="9">
        <f t="shared" si="9"/>
        <v>208</v>
      </c>
      <c r="B210" s="44" t="s">
        <v>891</v>
      </c>
      <c r="C210" s="15">
        <f t="shared" si="8"/>
        <v>0</v>
      </c>
      <c r="D210" s="45"/>
      <c r="E210" s="45"/>
      <c r="F210" s="45"/>
      <c r="G210" s="45"/>
      <c r="H210" s="45"/>
      <c r="I210" s="45"/>
      <c r="J210" s="45"/>
      <c r="K210" s="45"/>
      <c r="L210" s="51"/>
      <c r="M210" s="45"/>
      <c r="N210" s="45"/>
      <c r="O210" s="45"/>
      <c r="P210" s="45"/>
      <c r="Q210" s="45"/>
      <c r="R210" s="45"/>
      <c r="S210" s="9">
        <f t="shared" si="7"/>
        <v>208</v>
      </c>
      <c r="T210" s="49"/>
    </row>
    <row r="211" spans="1:20" ht="15" thickBot="1">
      <c r="A211" s="9">
        <f t="shared" si="9"/>
        <v>209</v>
      </c>
      <c r="B211" s="44" t="s">
        <v>893</v>
      </c>
      <c r="C211" s="15">
        <f t="shared" si="8"/>
        <v>0</v>
      </c>
      <c r="D211" s="45"/>
      <c r="E211" s="45"/>
      <c r="F211" s="45"/>
      <c r="G211" s="45"/>
      <c r="H211" s="45"/>
      <c r="I211" s="45"/>
      <c r="J211" s="45"/>
      <c r="K211" s="45"/>
      <c r="L211" s="51"/>
      <c r="M211" s="45"/>
      <c r="N211" s="45"/>
      <c r="O211" s="45"/>
      <c r="P211" s="45"/>
      <c r="Q211" s="45"/>
      <c r="R211" s="45"/>
      <c r="S211" s="9">
        <f t="shared" si="7"/>
        <v>209</v>
      </c>
      <c r="T211" s="49"/>
    </row>
    <row r="212" spans="1:20" ht="15" thickBot="1">
      <c r="A212" s="9">
        <f t="shared" si="9"/>
        <v>210</v>
      </c>
      <c r="B212" s="44" t="s">
        <v>467</v>
      </c>
      <c r="C212" s="15">
        <f t="shared" si="8"/>
        <v>0</v>
      </c>
      <c r="D212" s="45"/>
      <c r="E212" s="45"/>
      <c r="F212" s="45"/>
      <c r="G212" s="45"/>
      <c r="H212" s="45"/>
      <c r="I212" s="45"/>
      <c r="J212" s="45"/>
      <c r="K212" s="45"/>
      <c r="L212" s="51"/>
      <c r="M212" s="45"/>
      <c r="N212" s="45"/>
      <c r="O212" s="45"/>
      <c r="P212" s="45"/>
      <c r="Q212" s="45"/>
      <c r="R212" s="45"/>
      <c r="S212" s="9">
        <f t="shared" si="7"/>
        <v>210</v>
      </c>
      <c r="T212" s="49"/>
    </row>
    <row r="213" spans="1:20" ht="15" thickBot="1">
      <c r="A213" s="9">
        <f t="shared" si="9"/>
        <v>211</v>
      </c>
      <c r="B213" s="44" t="s">
        <v>894</v>
      </c>
      <c r="C213" s="15">
        <f t="shared" si="8"/>
        <v>0</v>
      </c>
      <c r="D213" s="45"/>
      <c r="E213" s="45"/>
      <c r="F213" s="45"/>
      <c r="G213" s="45"/>
      <c r="H213" s="45"/>
      <c r="I213" s="45"/>
      <c r="J213" s="45"/>
      <c r="K213" s="45"/>
      <c r="L213" s="51"/>
      <c r="M213" s="45"/>
      <c r="N213" s="45"/>
      <c r="O213" s="45"/>
      <c r="P213" s="45"/>
      <c r="Q213" s="45"/>
      <c r="R213" s="45"/>
      <c r="S213" s="9">
        <f t="shared" si="7"/>
        <v>211</v>
      </c>
      <c r="T213" s="49"/>
    </row>
    <row r="214" spans="1:20" ht="15" thickBot="1">
      <c r="A214" s="9">
        <f t="shared" si="9"/>
        <v>212</v>
      </c>
      <c r="B214" s="44" t="s">
        <v>468</v>
      </c>
      <c r="C214" s="15">
        <f t="shared" si="8"/>
        <v>2</v>
      </c>
      <c r="D214" s="45"/>
      <c r="E214" s="45"/>
      <c r="F214" s="45"/>
      <c r="G214" s="45"/>
      <c r="H214" s="45"/>
      <c r="I214" s="45"/>
      <c r="J214" s="45"/>
      <c r="K214" s="45"/>
      <c r="L214" s="51">
        <v>2</v>
      </c>
      <c r="M214" s="45"/>
      <c r="N214" s="45"/>
      <c r="O214" s="45"/>
      <c r="P214" s="45"/>
      <c r="Q214" s="45"/>
      <c r="R214" s="45"/>
      <c r="S214" s="9">
        <f t="shared" si="7"/>
        <v>212</v>
      </c>
      <c r="T214" s="49"/>
    </row>
    <row r="215" spans="1:20" ht="15" thickBot="1">
      <c r="A215" s="9">
        <f t="shared" si="9"/>
        <v>213</v>
      </c>
      <c r="B215" s="44" t="s">
        <v>469</v>
      </c>
      <c r="C215" s="15">
        <f t="shared" si="8"/>
        <v>0</v>
      </c>
      <c r="D215" s="45"/>
      <c r="E215" s="45"/>
      <c r="F215" s="45"/>
      <c r="G215" s="45"/>
      <c r="H215" s="45"/>
      <c r="I215" s="45"/>
      <c r="J215" s="45"/>
      <c r="K215" s="45"/>
      <c r="L215" s="51"/>
      <c r="M215" s="45"/>
      <c r="N215" s="45"/>
      <c r="O215" s="45"/>
      <c r="P215" s="45"/>
      <c r="Q215" s="45"/>
      <c r="R215" s="45"/>
      <c r="S215" s="9">
        <f t="shared" si="7"/>
        <v>213</v>
      </c>
      <c r="T215" s="49"/>
    </row>
    <row r="216" spans="1:20" ht="15" thickBot="1">
      <c r="A216" s="9">
        <f t="shared" si="9"/>
        <v>214</v>
      </c>
      <c r="B216" s="44" t="s">
        <v>470</v>
      </c>
      <c r="C216" s="15">
        <f t="shared" si="8"/>
        <v>0</v>
      </c>
      <c r="D216" s="45"/>
      <c r="E216" s="45"/>
      <c r="F216" s="45"/>
      <c r="G216" s="45"/>
      <c r="H216" s="45"/>
      <c r="I216" s="45"/>
      <c r="J216" s="45"/>
      <c r="K216" s="45"/>
      <c r="L216" s="51"/>
      <c r="M216" s="45"/>
      <c r="N216" s="45"/>
      <c r="O216" s="45"/>
      <c r="P216" s="45"/>
      <c r="Q216" s="45"/>
      <c r="R216" s="45"/>
      <c r="S216" s="9">
        <f t="shared" si="7"/>
        <v>214</v>
      </c>
      <c r="T216" s="49"/>
    </row>
    <row r="217" spans="1:20" ht="15" thickBot="1">
      <c r="A217" s="9">
        <f t="shared" si="9"/>
        <v>215</v>
      </c>
      <c r="B217" s="44" t="s">
        <v>471</v>
      </c>
      <c r="C217" s="15">
        <f t="shared" si="8"/>
        <v>0</v>
      </c>
      <c r="D217" s="45"/>
      <c r="E217" s="45"/>
      <c r="F217" s="45"/>
      <c r="G217" s="45"/>
      <c r="H217" s="45"/>
      <c r="I217" s="45"/>
      <c r="J217" s="45"/>
      <c r="K217" s="45"/>
      <c r="L217" s="51"/>
      <c r="M217" s="45"/>
      <c r="N217" s="45"/>
      <c r="O217" s="45"/>
      <c r="P217" s="45"/>
      <c r="Q217" s="45"/>
      <c r="R217" s="45"/>
      <c r="S217" s="9">
        <f t="shared" si="7"/>
        <v>215</v>
      </c>
      <c r="T217" s="49"/>
    </row>
    <row r="218" spans="1:20" ht="15" thickBot="1">
      <c r="A218" s="9">
        <f t="shared" si="9"/>
        <v>216</v>
      </c>
      <c r="B218" s="44" t="s">
        <v>472</v>
      </c>
      <c r="C218" s="15">
        <f t="shared" si="8"/>
        <v>0</v>
      </c>
      <c r="D218" s="45"/>
      <c r="E218" s="45"/>
      <c r="F218" s="45"/>
      <c r="G218" s="45"/>
      <c r="H218" s="45"/>
      <c r="I218" s="45"/>
      <c r="J218" s="45"/>
      <c r="K218" s="45"/>
      <c r="L218" s="51"/>
      <c r="M218" s="45"/>
      <c r="N218" s="45"/>
      <c r="O218" s="45"/>
      <c r="P218" s="45"/>
      <c r="Q218" s="45"/>
      <c r="R218" s="45"/>
      <c r="S218" s="9">
        <f t="shared" si="7"/>
        <v>216</v>
      </c>
      <c r="T218" s="49"/>
    </row>
    <row r="219" spans="1:20" ht="15" thickBot="1">
      <c r="A219" s="9">
        <f t="shared" si="9"/>
        <v>217</v>
      </c>
      <c r="B219" s="44" t="s">
        <v>473</v>
      </c>
      <c r="C219" s="15">
        <f t="shared" si="8"/>
        <v>1</v>
      </c>
      <c r="D219" s="45"/>
      <c r="E219" s="45"/>
      <c r="F219" s="45">
        <v>1</v>
      </c>
      <c r="G219" s="45"/>
      <c r="H219" s="45"/>
      <c r="I219" s="45"/>
      <c r="J219" s="45"/>
      <c r="K219" s="45"/>
      <c r="L219" s="51"/>
      <c r="M219" s="45"/>
      <c r="N219" s="45"/>
      <c r="O219" s="45"/>
      <c r="P219" s="45"/>
      <c r="Q219" s="45"/>
      <c r="R219" s="45"/>
      <c r="S219" s="9">
        <f t="shared" si="7"/>
        <v>217</v>
      </c>
      <c r="T219" s="49"/>
    </row>
    <row r="220" spans="1:20" ht="15" thickBot="1">
      <c r="A220" s="9">
        <f t="shared" si="9"/>
        <v>218</v>
      </c>
      <c r="B220" s="44" t="s">
        <v>895</v>
      </c>
      <c r="C220" s="15">
        <f t="shared" si="8"/>
        <v>0</v>
      </c>
      <c r="D220" s="45"/>
      <c r="E220" s="45"/>
      <c r="F220" s="45"/>
      <c r="G220" s="45"/>
      <c r="H220" s="45"/>
      <c r="I220" s="45"/>
      <c r="J220" s="45"/>
      <c r="K220" s="45"/>
      <c r="L220" s="51"/>
      <c r="M220" s="45"/>
      <c r="N220" s="45"/>
      <c r="O220" s="45"/>
      <c r="P220" s="45"/>
      <c r="Q220" s="45"/>
      <c r="R220" s="45"/>
      <c r="S220" s="9">
        <f t="shared" si="7"/>
        <v>218</v>
      </c>
      <c r="T220" s="49"/>
    </row>
    <row r="221" spans="1:20" ht="15" thickBot="1">
      <c r="A221" s="9">
        <f t="shared" si="9"/>
        <v>219</v>
      </c>
      <c r="B221" s="44" t="s">
        <v>896</v>
      </c>
      <c r="C221" s="15">
        <f t="shared" si="8"/>
        <v>0</v>
      </c>
      <c r="D221" s="45"/>
      <c r="E221" s="45"/>
      <c r="F221" s="45"/>
      <c r="G221" s="45"/>
      <c r="H221" s="45"/>
      <c r="I221" s="45"/>
      <c r="J221" s="45"/>
      <c r="K221" s="45"/>
      <c r="L221" s="51"/>
      <c r="M221" s="45"/>
      <c r="N221" s="45"/>
      <c r="O221" s="45"/>
      <c r="P221" s="45"/>
      <c r="Q221" s="45"/>
      <c r="R221" s="45"/>
      <c r="S221" s="9">
        <f t="shared" si="7"/>
        <v>219</v>
      </c>
      <c r="T221" s="49"/>
    </row>
    <row r="222" spans="1:20" ht="15" thickBot="1">
      <c r="A222" s="9">
        <f t="shared" si="9"/>
        <v>220</v>
      </c>
      <c r="B222" s="44" t="s">
        <v>897</v>
      </c>
      <c r="C222" s="15">
        <f t="shared" si="8"/>
        <v>0</v>
      </c>
      <c r="D222" s="45"/>
      <c r="E222" s="45"/>
      <c r="F222" s="45"/>
      <c r="G222" s="45"/>
      <c r="H222" s="45"/>
      <c r="I222" s="45"/>
      <c r="J222" s="45"/>
      <c r="K222" s="45"/>
      <c r="L222" s="51"/>
      <c r="M222" s="45"/>
      <c r="N222" s="45"/>
      <c r="O222" s="45"/>
      <c r="P222" s="45"/>
      <c r="Q222" s="45"/>
      <c r="R222" s="45"/>
      <c r="S222" s="9">
        <f t="shared" si="7"/>
        <v>220</v>
      </c>
      <c r="T222" s="49"/>
    </row>
    <row r="223" spans="1:20" ht="15" thickBot="1">
      <c r="A223" s="9">
        <f t="shared" si="9"/>
        <v>221</v>
      </c>
      <c r="B223" s="44" t="s">
        <v>898</v>
      </c>
      <c r="C223" s="15">
        <f t="shared" si="8"/>
        <v>0</v>
      </c>
      <c r="D223" s="45"/>
      <c r="E223" s="45"/>
      <c r="F223" s="45"/>
      <c r="G223" s="45"/>
      <c r="H223" s="45"/>
      <c r="I223" s="45"/>
      <c r="J223" s="45"/>
      <c r="K223" s="45"/>
      <c r="L223" s="51"/>
      <c r="M223" s="45"/>
      <c r="N223" s="45"/>
      <c r="O223" s="45"/>
      <c r="P223" s="45"/>
      <c r="Q223" s="45"/>
      <c r="R223" s="45"/>
      <c r="S223" s="9">
        <f t="shared" si="7"/>
        <v>221</v>
      </c>
      <c r="T223" s="49"/>
    </row>
    <row r="224" spans="1:20" ht="15" thickBot="1">
      <c r="A224" s="9">
        <f t="shared" si="9"/>
        <v>222</v>
      </c>
      <c r="B224" s="44" t="s">
        <v>899</v>
      </c>
      <c r="C224" s="15">
        <f t="shared" si="8"/>
        <v>0</v>
      </c>
      <c r="D224" s="45"/>
      <c r="E224" s="45"/>
      <c r="F224" s="45"/>
      <c r="G224" s="45"/>
      <c r="H224" s="45"/>
      <c r="I224" s="45"/>
      <c r="J224" s="45"/>
      <c r="K224" s="45"/>
      <c r="L224" s="51"/>
      <c r="M224" s="45"/>
      <c r="N224" s="45"/>
      <c r="O224" s="45"/>
      <c r="P224" s="45"/>
      <c r="Q224" s="45"/>
      <c r="R224" s="45"/>
      <c r="S224" s="9">
        <f t="shared" si="7"/>
        <v>222</v>
      </c>
      <c r="T224" s="49"/>
    </row>
    <row r="225" spans="1:20" ht="15" thickBot="1">
      <c r="A225" s="9">
        <f t="shared" si="9"/>
        <v>223</v>
      </c>
      <c r="B225" s="44" t="s">
        <v>474</v>
      </c>
      <c r="C225" s="15">
        <f t="shared" si="8"/>
        <v>0</v>
      </c>
      <c r="D225" s="45"/>
      <c r="E225" s="45"/>
      <c r="F225" s="45"/>
      <c r="G225" s="45"/>
      <c r="H225" s="45"/>
      <c r="I225" s="45"/>
      <c r="J225" s="45"/>
      <c r="K225" s="45"/>
      <c r="L225" s="51"/>
      <c r="M225" s="45"/>
      <c r="N225" s="45"/>
      <c r="O225" s="45"/>
      <c r="P225" s="45"/>
      <c r="Q225" s="45"/>
      <c r="R225" s="45"/>
      <c r="S225" s="9">
        <f t="shared" si="7"/>
        <v>223</v>
      </c>
      <c r="T225" s="49"/>
    </row>
    <row r="226" spans="1:20" ht="15" thickBot="1">
      <c r="A226" s="9">
        <f t="shared" si="9"/>
        <v>224</v>
      </c>
      <c r="B226" s="44" t="s">
        <v>900</v>
      </c>
      <c r="C226" s="15">
        <f t="shared" si="8"/>
        <v>0</v>
      </c>
      <c r="D226" s="45"/>
      <c r="E226" s="45"/>
      <c r="F226" s="45"/>
      <c r="G226" s="45"/>
      <c r="H226" s="45"/>
      <c r="I226" s="45"/>
      <c r="J226" s="45"/>
      <c r="K226" s="45"/>
      <c r="L226" s="51"/>
      <c r="M226" s="45"/>
      <c r="N226" s="45"/>
      <c r="O226" s="45"/>
      <c r="P226" s="45"/>
      <c r="Q226" s="45"/>
      <c r="R226" s="45"/>
      <c r="S226" s="9">
        <f t="shared" si="7"/>
        <v>224</v>
      </c>
      <c r="T226" s="49"/>
    </row>
    <row r="227" spans="1:20" ht="15" thickBot="1">
      <c r="A227" s="9">
        <f t="shared" si="9"/>
        <v>225</v>
      </c>
      <c r="B227" s="44" t="s">
        <v>901</v>
      </c>
      <c r="C227" s="15">
        <f t="shared" si="8"/>
        <v>1</v>
      </c>
      <c r="D227" s="45"/>
      <c r="E227" s="45"/>
      <c r="F227" s="45"/>
      <c r="G227" s="45"/>
      <c r="H227" s="45">
        <v>1</v>
      </c>
      <c r="I227" s="45"/>
      <c r="J227" s="45"/>
      <c r="K227" s="45"/>
      <c r="L227" s="51"/>
      <c r="M227" s="45"/>
      <c r="N227" s="45"/>
      <c r="O227" s="45"/>
      <c r="P227" s="45"/>
      <c r="Q227" s="45"/>
      <c r="R227" s="45"/>
      <c r="S227" s="9">
        <f t="shared" si="7"/>
        <v>225</v>
      </c>
      <c r="T227" s="49"/>
    </row>
    <row r="228" spans="1:20" ht="15" thickBot="1">
      <c r="A228" s="9">
        <f t="shared" si="9"/>
        <v>226</v>
      </c>
      <c r="B228" s="44" t="s">
        <v>902</v>
      </c>
      <c r="C228" s="15">
        <f t="shared" si="8"/>
        <v>0</v>
      </c>
      <c r="D228" s="45"/>
      <c r="E228" s="45"/>
      <c r="F228" s="45"/>
      <c r="G228" s="45"/>
      <c r="H228" s="45"/>
      <c r="I228" s="45"/>
      <c r="J228" s="45"/>
      <c r="K228" s="45"/>
      <c r="L228" s="51"/>
      <c r="M228" s="45"/>
      <c r="N228" s="45"/>
      <c r="O228" s="45"/>
      <c r="P228" s="45"/>
      <c r="Q228" s="45"/>
      <c r="R228" s="45"/>
      <c r="S228" s="9">
        <f t="shared" si="7"/>
        <v>226</v>
      </c>
      <c r="T228" s="49"/>
    </row>
    <row r="229" spans="1:20" ht="15" thickBot="1">
      <c r="A229" s="9">
        <f t="shared" si="9"/>
        <v>227</v>
      </c>
      <c r="B229" s="44" t="s">
        <v>475</v>
      </c>
      <c r="C229" s="15">
        <f t="shared" si="8"/>
        <v>0</v>
      </c>
      <c r="D229" s="45"/>
      <c r="E229" s="45"/>
      <c r="F229" s="45"/>
      <c r="G229" s="45"/>
      <c r="H229" s="45"/>
      <c r="I229" s="45"/>
      <c r="J229" s="45"/>
      <c r="K229" s="45"/>
      <c r="L229" s="51"/>
      <c r="M229" s="45"/>
      <c r="N229" s="45"/>
      <c r="O229" s="45"/>
      <c r="P229" s="45"/>
      <c r="Q229" s="45"/>
      <c r="R229" s="45"/>
      <c r="S229" s="9">
        <f t="shared" si="7"/>
        <v>227</v>
      </c>
      <c r="T229" s="49"/>
    </row>
    <row r="230" spans="1:20" ht="15" thickBot="1">
      <c r="A230" s="9">
        <f t="shared" si="9"/>
        <v>228</v>
      </c>
      <c r="B230" s="44" t="s">
        <v>476</v>
      </c>
      <c r="C230" s="15">
        <f t="shared" si="8"/>
        <v>0</v>
      </c>
      <c r="D230" s="45"/>
      <c r="E230" s="45"/>
      <c r="F230" s="45"/>
      <c r="G230" s="45"/>
      <c r="H230" s="45"/>
      <c r="I230" s="45"/>
      <c r="J230" s="45"/>
      <c r="K230" s="45"/>
      <c r="L230" s="51"/>
      <c r="M230" s="45"/>
      <c r="N230" s="45"/>
      <c r="O230" s="45"/>
      <c r="P230" s="45"/>
      <c r="Q230" s="45"/>
      <c r="R230" s="45"/>
      <c r="S230" s="9">
        <f t="shared" si="7"/>
        <v>228</v>
      </c>
      <c r="T230" s="49"/>
    </row>
    <row r="231" spans="1:20" ht="15" thickBot="1">
      <c r="A231" s="9">
        <f t="shared" si="9"/>
        <v>229</v>
      </c>
      <c r="B231" s="44" t="s">
        <v>477</v>
      </c>
      <c r="C231" s="15">
        <f t="shared" si="8"/>
        <v>0</v>
      </c>
      <c r="D231" s="45"/>
      <c r="E231" s="45"/>
      <c r="F231" s="45"/>
      <c r="G231" s="45"/>
      <c r="H231" s="45"/>
      <c r="I231" s="45"/>
      <c r="J231" s="45"/>
      <c r="K231" s="45"/>
      <c r="L231" s="51"/>
      <c r="M231" s="45"/>
      <c r="N231" s="45"/>
      <c r="O231" s="45"/>
      <c r="P231" s="45"/>
      <c r="Q231" s="45"/>
      <c r="R231" s="45"/>
      <c r="S231" s="9">
        <f t="shared" si="7"/>
        <v>229</v>
      </c>
      <c r="T231" s="49"/>
    </row>
    <row r="232" spans="1:20" ht="15" thickBot="1">
      <c r="A232" s="9">
        <f t="shared" si="9"/>
        <v>230</v>
      </c>
      <c r="B232" s="44" t="s">
        <v>903</v>
      </c>
      <c r="C232" s="15">
        <f t="shared" si="8"/>
        <v>0</v>
      </c>
      <c r="D232" s="45"/>
      <c r="E232" s="45"/>
      <c r="F232" s="45"/>
      <c r="G232" s="45"/>
      <c r="H232" s="45"/>
      <c r="I232" s="45"/>
      <c r="J232" s="45"/>
      <c r="K232" s="45"/>
      <c r="L232" s="51"/>
      <c r="M232" s="45"/>
      <c r="N232" s="45"/>
      <c r="O232" s="45"/>
      <c r="P232" s="45"/>
      <c r="Q232" s="45"/>
      <c r="R232" s="45"/>
      <c r="S232" s="9">
        <f t="shared" si="7"/>
        <v>230</v>
      </c>
      <c r="T232" s="49"/>
    </row>
    <row r="233" spans="1:20" ht="15" thickBot="1">
      <c r="A233" s="9">
        <f t="shared" si="9"/>
        <v>231</v>
      </c>
      <c r="B233" s="44" t="s">
        <v>904</v>
      </c>
      <c r="C233" s="15">
        <f t="shared" si="8"/>
        <v>0</v>
      </c>
      <c r="D233" s="45"/>
      <c r="E233" s="45"/>
      <c r="F233" s="45"/>
      <c r="G233" s="45"/>
      <c r="H233" s="45"/>
      <c r="I233" s="45"/>
      <c r="J233" s="45"/>
      <c r="K233" s="45"/>
      <c r="L233" s="51"/>
      <c r="M233" s="45"/>
      <c r="N233" s="45"/>
      <c r="O233" s="45"/>
      <c r="P233" s="45"/>
      <c r="Q233" s="45"/>
      <c r="R233" s="45"/>
      <c r="S233" s="9">
        <f t="shared" si="7"/>
        <v>231</v>
      </c>
      <c r="T233" s="49"/>
    </row>
    <row r="234" spans="1:20" ht="15" thickBot="1">
      <c r="A234" s="9">
        <f t="shared" si="9"/>
        <v>232</v>
      </c>
      <c r="B234" s="44" t="s">
        <v>905</v>
      </c>
      <c r="C234" s="15">
        <f t="shared" si="8"/>
        <v>0</v>
      </c>
      <c r="D234" s="45"/>
      <c r="E234" s="45"/>
      <c r="F234" s="45"/>
      <c r="G234" s="45"/>
      <c r="H234" s="45"/>
      <c r="I234" s="45"/>
      <c r="J234" s="45"/>
      <c r="K234" s="45"/>
      <c r="L234" s="51"/>
      <c r="M234" s="45"/>
      <c r="N234" s="45"/>
      <c r="O234" s="45"/>
      <c r="P234" s="45"/>
      <c r="Q234" s="45"/>
      <c r="R234" s="45"/>
      <c r="S234" s="9">
        <f t="shared" si="7"/>
        <v>232</v>
      </c>
      <c r="T234" s="49"/>
    </row>
    <row r="235" spans="1:20" ht="15" thickBot="1">
      <c r="A235" s="9">
        <f t="shared" si="9"/>
        <v>233</v>
      </c>
      <c r="B235" s="44" t="s">
        <v>906</v>
      </c>
      <c r="C235" s="15">
        <f t="shared" si="8"/>
        <v>0</v>
      </c>
      <c r="D235" s="45"/>
      <c r="E235" s="45"/>
      <c r="F235" s="45"/>
      <c r="G235" s="45"/>
      <c r="H235" s="45"/>
      <c r="I235" s="45"/>
      <c r="J235" s="45"/>
      <c r="K235" s="45"/>
      <c r="L235" s="51"/>
      <c r="M235" s="45"/>
      <c r="N235" s="45"/>
      <c r="O235" s="45"/>
      <c r="P235" s="45"/>
      <c r="Q235" s="45"/>
      <c r="R235" s="45"/>
      <c r="S235" s="9">
        <f t="shared" si="7"/>
        <v>233</v>
      </c>
      <c r="T235" s="49"/>
    </row>
    <row r="236" spans="1:20" ht="15" thickBot="1">
      <c r="A236" s="9">
        <f t="shared" si="9"/>
        <v>234</v>
      </c>
      <c r="B236" s="44" t="s">
        <v>907</v>
      </c>
      <c r="C236" s="15">
        <f t="shared" si="8"/>
        <v>0</v>
      </c>
      <c r="D236" s="45"/>
      <c r="E236" s="45"/>
      <c r="F236" s="45"/>
      <c r="G236" s="45"/>
      <c r="H236" s="45"/>
      <c r="I236" s="45"/>
      <c r="J236" s="45"/>
      <c r="K236" s="45"/>
      <c r="L236" s="51"/>
      <c r="M236" s="45"/>
      <c r="N236" s="45"/>
      <c r="O236" s="45"/>
      <c r="P236" s="45"/>
      <c r="Q236" s="45"/>
      <c r="R236" s="45"/>
      <c r="S236" s="9">
        <f t="shared" si="7"/>
        <v>234</v>
      </c>
      <c r="T236" s="49"/>
    </row>
    <row r="237" spans="1:20" ht="15" thickBot="1">
      <c r="A237" s="9">
        <f t="shared" si="9"/>
        <v>235</v>
      </c>
      <c r="B237" s="44" t="s">
        <v>478</v>
      </c>
      <c r="C237" s="15">
        <f t="shared" si="8"/>
        <v>1</v>
      </c>
      <c r="D237" s="45"/>
      <c r="E237" s="45"/>
      <c r="F237" s="45"/>
      <c r="G237" s="45"/>
      <c r="H237" s="45"/>
      <c r="I237" s="45">
        <v>1</v>
      </c>
      <c r="J237" s="45"/>
      <c r="K237" s="45"/>
      <c r="L237" s="51"/>
      <c r="M237" s="45"/>
      <c r="N237" s="45"/>
      <c r="O237" s="45"/>
      <c r="P237" s="45"/>
      <c r="Q237" s="45"/>
      <c r="R237" s="45"/>
      <c r="S237" s="9">
        <f t="shared" si="7"/>
        <v>235</v>
      </c>
      <c r="T237" s="49"/>
    </row>
    <row r="238" spans="1:20" ht="15" thickBot="1">
      <c r="A238" s="9">
        <f t="shared" si="9"/>
        <v>236</v>
      </c>
      <c r="B238" s="44" t="s">
        <v>908</v>
      </c>
      <c r="C238" s="15">
        <f t="shared" si="8"/>
        <v>0</v>
      </c>
      <c r="D238" s="45"/>
      <c r="E238" s="45"/>
      <c r="F238" s="45"/>
      <c r="G238" s="45"/>
      <c r="H238" s="45"/>
      <c r="I238" s="45"/>
      <c r="J238" s="45"/>
      <c r="K238" s="45"/>
      <c r="L238" s="51"/>
      <c r="M238" s="45"/>
      <c r="N238" s="45"/>
      <c r="O238" s="45"/>
      <c r="P238" s="45"/>
      <c r="Q238" s="45"/>
      <c r="R238" s="45"/>
      <c r="S238" s="9">
        <f t="shared" si="7"/>
        <v>236</v>
      </c>
      <c r="T238" s="49"/>
    </row>
    <row r="239" spans="1:20" ht="15" thickBot="1">
      <c r="A239" s="9">
        <f t="shared" si="9"/>
        <v>237</v>
      </c>
      <c r="B239" s="44" t="s">
        <v>479</v>
      </c>
      <c r="C239" s="15">
        <f t="shared" si="8"/>
        <v>0</v>
      </c>
      <c r="D239" s="45"/>
      <c r="E239" s="45"/>
      <c r="F239" s="45"/>
      <c r="G239" s="45"/>
      <c r="H239" s="45"/>
      <c r="I239" s="45"/>
      <c r="J239" s="45"/>
      <c r="K239" s="45"/>
      <c r="L239" s="51"/>
      <c r="M239" s="45"/>
      <c r="N239" s="45"/>
      <c r="O239" s="45"/>
      <c r="P239" s="45"/>
      <c r="Q239" s="45"/>
      <c r="R239" s="45"/>
      <c r="S239" s="9">
        <f t="shared" si="7"/>
        <v>237</v>
      </c>
      <c r="T239" s="49"/>
    </row>
    <row r="240" spans="1:20" ht="15" thickBot="1">
      <c r="A240" s="9">
        <f t="shared" si="9"/>
        <v>238</v>
      </c>
      <c r="B240" s="44" t="s">
        <v>909</v>
      </c>
      <c r="C240" s="15">
        <f t="shared" si="8"/>
        <v>0</v>
      </c>
      <c r="D240" s="45"/>
      <c r="E240" s="45"/>
      <c r="F240" s="45"/>
      <c r="G240" s="45"/>
      <c r="H240" s="45"/>
      <c r="I240" s="45"/>
      <c r="J240" s="45"/>
      <c r="K240" s="45"/>
      <c r="L240" s="51"/>
      <c r="M240" s="45"/>
      <c r="N240" s="45"/>
      <c r="O240" s="45"/>
      <c r="P240" s="45"/>
      <c r="Q240" s="45"/>
      <c r="R240" s="45"/>
      <c r="S240" s="9">
        <f t="shared" si="7"/>
        <v>238</v>
      </c>
      <c r="T240" s="49"/>
    </row>
    <row r="241" spans="1:20" ht="15" thickBot="1">
      <c r="A241" s="9">
        <f t="shared" si="9"/>
        <v>239</v>
      </c>
      <c r="B241" s="44" t="s">
        <v>910</v>
      </c>
      <c r="C241" s="15">
        <f t="shared" si="8"/>
        <v>0</v>
      </c>
      <c r="D241" s="45"/>
      <c r="E241" s="45"/>
      <c r="F241" s="45"/>
      <c r="G241" s="45"/>
      <c r="H241" s="45"/>
      <c r="I241" s="45"/>
      <c r="J241" s="45"/>
      <c r="K241" s="45"/>
      <c r="L241" s="51"/>
      <c r="M241" s="45"/>
      <c r="N241" s="45"/>
      <c r="O241" s="45"/>
      <c r="P241" s="45"/>
      <c r="Q241" s="45"/>
      <c r="R241" s="45"/>
      <c r="S241" s="9">
        <f t="shared" ref="S241:S304" si="10">A241</f>
        <v>239</v>
      </c>
      <c r="T241" s="49"/>
    </row>
    <row r="242" spans="1:20" ht="15" thickBot="1">
      <c r="A242" s="9">
        <f t="shared" si="9"/>
        <v>240</v>
      </c>
      <c r="B242" s="44" t="s">
        <v>911</v>
      </c>
      <c r="C242" s="15">
        <f t="shared" si="8"/>
        <v>0</v>
      </c>
      <c r="D242" s="45"/>
      <c r="E242" s="45"/>
      <c r="F242" s="45"/>
      <c r="G242" s="45"/>
      <c r="H242" s="45"/>
      <c r="I242" s="45"/>
      <c r="J242" s="45"/>
      <c r="K242" s="45"/>
      <c r="L242" s="51"/>
      <c r="M242" s="45"/>
      <c r="N242" s="45"/>
      <c r="O242" s="45"/>
      <c r="P242" s="45"/>
      <c r="Q242" s="45"/>
      <c r="R242" s="45"/>
      <c r="S242" s="9">
        <f t="shared" si="10"/>
        <v>240</v>
      </c>
      <c r="T242" s="49"/>
    </row>
    <row r="243" spans="1:20" ht="15" thickBot="1">
      <c r="A243" s="9">
        <f t="shared" si="9"/>
        <v>241</v>
      </c>
      <c r="B243" s="44" t="s">
        <v>912</v>
      </c>
      <c r="C243" s="15">
        <f t="shared" si="8"/>
        <v>0</v>
      </c>
      <c r="D243" s="45"/>
      <c r="E243" s="45"/>
      <c r="F243" s="45"/>
      <c r="G243" s="45"/>
      <c r="H243" s="45"/>
      <c r="I243" s="45"/>
      <c r="J243" s="45"/>
      <c r="K243" s="45"/>
      <c r="L243" s="51"/>
      <c r="M243" s="45"/>
      <c r="N243" s="45"/>
      <c r="O243" s="45"/>
      <c r="P243" s="45"/>
      <c r="Q243" s="45"/>
      <c r="R243" s="45"/>
      <c r="S243" s="9">
        <f t="shared" si="10"/>
        <v>241</v>
      </c>
      <c r="T243" s="49"/>
    </row>
    <row r="244" spans="1:20" ht="15" thickBot="1">
      <c r="A244" s="9">
        <f t="shared" si="9"/>
        <v>242</v>
      </c>
      <c r="B244" s="44" t="s">
        <v>913</v>
      </c>
      <c r="C244" s="15">
        <f t="shared" si="8"/>
        <v>0</v>
      </c>
      <c r="D244" s="45"/>
      <c r="E244" s="45"/>
      <c r="F244" s="45"/>
      <c r="G244" s="45"/>
      <c r="H244" s="45"/>
      <c r="I244" s="45"/>
      <c r="J244" s="45"/>
      <c r="K244" s="45"/>
      <c r="L244" s="51"/>
      <c r="M244" s="45"/>
      <c r="N244" s="45"/>
      <c r="O244" s="45"/>
      <c r="P244" s="45"/>
      <c r="Q244" s="45"/>
      <c r="R244" s="45"/>
      <c r="S244" s="9">
        <f t="shared" si="10"/>
        <v>242</v>
      </c>
      <c r="T244" s="49"/>
    </row>
    <row r="245" spans="1:20" ht="15" thickBot="1">
      <c r="A245" s="9">
        <f t="shared" si="9"/>
        <v>243</v>
      </c>
      <c r="B245" s="44" t="s">
        <v>914</v>
      </c>
      <c r="C245" s="15">
        <f t="shared" si="8"/>
        <v>0</v>
      </c>
      <c r="D245" s="45"/>
      <c r="E245" s="45"/>
      <c r="F245" s="45"/>
      <c r="G245" s="45"/>
      <c r="H245" s="45"/>
      <c r="I245" s="45"/>
      <c r="J245" s="45"/>
      <c r="K245" s="45"/>
      <c r="L245" s="51"/>
      <c r="M245" s="45"/>
      <c r="N245" s="45"/>
      <c r="O245" s="45"/>
      <c r="P245" s="45"/>
      <c r="Q245" s="45"/>
      <c r="R245" s="45"/>
      <c r="S245" s="9">
        <f t="shared" si="10"/>
        <v>243</v>
      </c>
      <c r="T245" s="49"/>
    </row>
    <row r="246" spans="1:20" ht="15" thickBot="1">
      <c r="A246" s="9">
        <f t="shared" si="9"/>
        <v>244</v>
      </c>
      <c r="B246" s="44" t="s">
        <v>915</v>
      </c>
      <c r="C246" s="15">
        <f t="shared" si="8"/>
        <v>0</v>
      </c>
      <c r="D246" s="45"/>
      <c r="E246" s="45"/>
      <c r="F246" s="45"/>
      <c r="G246" s="45"/>
      <c r="H246" s="45"/>
      <c r="I246" s="45"/>
      <c r="J246" s="45"/>
      <c r="K246" s="45"/>
      <c r="L246" s="51"/>
      <c r="M246" s="45"/>
      <c r="N246" s="45"/>
      <c r="O246" s="45"/>
      <c r="P246" s="45"/>
      <c r="Q246" s="45"/>
      <c r="R246" s="45"/>
      <c r="S246" s="9">
        <f t="shared" si="10"/>
        <v>244</v>
      </c>
      <c r="T246" s="49"/>
    </row>
    <row r="247" spans="1:20" ht="15" thickBot="1">
      <c r="A247" s="9">
        <f t="shared" si="9"/>
        <v>245</v>
      </c>
      <c r="B247" s="44" t="s">
        <v>744</v>
      </c>
      <c r="C247" s="15">
        <f t="shared" si="8"/>
        <v>0</v>
      </c>
      <c r="D247" s="45"/>
      <c r="E247" s="45"/>
      <c r="F247" s="45"/>
      <c r="G247" s="45"/>
      <c r="H247" s="45"/>
      <c r="I247" s="45"/>
      <c r="J247" s="45"/>
      <c r="K247" s="45"/>
      <c r="L247" s="51"/>
      <c r="M247" s="45"/>
      <c r="N247" s="45"/>
      <c r="O247" s="45"/>
      <c r="P247" s="45"/>
      <c r="Q247" s="45"/>
      <c r="R247" s="45"/>
      <c r="S247" s="9">
        <f t="shared" si="10"/>
        <v>245</v>
      </c>
      <c r="T247" s="49"/>
    </row>
    <row r="248" spans="1:20" ht="15" thickBot="1">
      <c r="A248" s="9">
        <f t="shared" si="9"/>
        <v>246</v>
      </c>
      <c r="B248" s="44" t="s">
        <v>916</v>
      </c>
      <c r="C248" s="15">
        <f t="shared" si="8"/>
        <v>0</v>
      </c>
      <c r="D248" s="45"/>
      <c r="E248" s="45"/>
      <c r="F248" s="45"/>
      <c r="G248" s="45"/>
      <c r="H248" s="45"/>
      <c r="I248" s="45"/>
      <c r="J248" s="45"/>
      <c r="K248" s="45"/>
      <c r="L248" s="51"/>
      <c r="M248" s="45"/>
      <c r="N248" s="45"/>
      <c r="O248" s="45"/>
      <c r="P248" s="45"/>
      <c r="Q248" s="45"/>
      <c r="R248" s="45"/>
      <c r="S248" s="9">
        <f t="shared" si="10"/>
        <v>246</v>
      </c>
      <c r="T248" s="49"/>
    </row>
    <row r="249" spans="1:20" ht="15" thickBot="1">
      <c r="A249" s="9">
        <f t="shared" si="9"/>
        <v>247</v>
      </c>
      <c r="B249" s="44" t="s">
        <v>917</v>
      </c>
      <c r="C249" s="15">
        <f t="shared" si="8"/>
        <v>0</v>
      </c>
      <c r="D249" s="45"/>
      <c r="E249" s="45"/>
      <c r="F249" s="45"/>
      <c r="G249" s="45"/>
      <c r="H249" s="45"/>
      <c r="I249" s="45"/>
      <c r="J249" s="45"/>
      <c r="K249" s="45"/>
      <c r="L249" s="51"/>
      <c r="M249" s="45"/>
      <c r="N249" s="45"/>
      <c r="O249" s="45"/>
      <c r="P249" s="45"/>
      <c r="Q249" s="45"/>
      <c r="R249" s="45"/>
      <c r="S249" s="9">
        <f t="shared" si="10"/>
        <v>247</v>
      </c>
      <c r="T249" s="49"/>
    </row>
    <row r="250" spans="1:20" ht="15" thickBot="1">
      <c r="A250" s="9">
        <f t="shared" si="9"/>
        <v>248</v>
      </c>
      <c r="B250" s="44" t="s">
        <v>918</v>
      </c>
      <c r="C250" s="15">
        <f t="shared" si="8"/>
        <v>0</v>
      </c>
      <c r="D250" s="45"/>
      <c r="E250" s="45"/>
      <c r="F250" s="45"/>
      <c r="G250" s="45"/>
      <c r="H250" s="45"/>
      <c r="I250" s="45"/>
      <c r="J250" s="45"/>
      <c r="K250" s="45"/>
      <c r="L250" s="51"/>
      <c r="M250" s="45"/>
      <c r="N250" s="45"/>
      <c r="O250" s="45"/>
      <c r="P250" s="45"/>
      <c r="Q250" s="45"/>
      <c r="R250" s="45"/>
      <c r="S250" s="9">
        <f t="shared" si="10"/>
        <v>248</v>
      </c>
      <c r="T250" s="49"/>
    </row>
    <row r="251" spans="1:20" ht="15" thickBot="1">
      <c r="A251" s="9">
        <f t="shared" si="9"/>
        <v>249</v>
      </c>
      <c r="B251" s="44" t="s">
        <v>480</v>
      </c>
      <c r="C251" s="15">
        <f t="shared" si="8"/>
        <v>0</v>
      </c>
      <c r="D251" s="45"/>
      <c r="E251" s="45"/>
      <c r="F251" s="45"/>
      <c r="G251" s="45"/>
      <c r="H251" s="45"/>
      <c r="I251" s="45"/>
      <c r="J251" s="45"/>
      <c r="K251" s="45"/>
      <c r="L251" s="51"/>
      <c r="M251" s="45"/>
      <c r="N251" s="45"/>
      <c r="O251" s="45"/>
      <c r="P251" s="45"/>
      <c r="Q251" s="45"/>
      <c r="R251" s="45"/>
      <c r="S251" s="9">
        <f t="shared" si="10"/>
        <v>249</v>
      </c>
      <c r="T251" s="49"/>
    </row>
    <row r="252" spans="1:20" ht="15" thickBot="1">
      <c r="A252" s="9">
        <f t="shared" si="9"/>
        <v>250</v>
      </c>
      <c r="B252" s="44" t="s">
        <v>919</v>
      </c>
      <c r="C252" s="15">
        <f t="shared" si="8"/>
        <v>0</v>
      </c>
      <c r="D252" s="45"/>
      <c r="E252" s="45"/>
      <c r="F252" s="45"/>
      <c r="G252" s="45"/>
      <c r="H252" s="45"/>
      <c r="I252" s="45"/>
      <c r="J252" s="45"/>
      <c r="K252" s="45"/>
      <c r="L252" s="51"/>
      <c r="M252" s="45"/>
      <c r="N252" s="45"/>
      <c r="O252" s="45"/>
      <c r="P252" s="45"/>
      <c r="Q252" s="45"/>
      <c r="R252" s="45"/>
      <c r="S252" s="9">
        <f t="shared" si="10"/>
        <v>250</v>
      </c>
      <c r="T252" s="49"/>
    </row>
    <row r="253" spans="1:20" ht="15" thickBot="1">
      <c r="A253" s="9">
        <f t="shared" si="9"/>
        <v>251</v>
      </c>
      <c r="B253" s="44" t="s">
        <v>481</v>
      </c>
      <c r="C253" s="15">
        <f t="shared" si="8"/>
        <v>0</v>
      </c>
      <c r="D253" s="45"/>
      <c r="E253" s="45"/>
      <c r="F253" s="45"/>
      <c r="G253" s="45"/>
      <c r="H253" s="45"/>
      <c r="I253" s="45"/>
      <c r="J253" s="45"/>
      <c r="K253" s="45"/>
      <c r="L253" s="51"/>
      <c r="M253" s="45"/>
      <c r="N253" s="45"/>
      <c r="O253" s="45"/>
      <c r="P253" s="45"/>
      <c r="Q253" s="45"/>
      <c r="R253" s="45"/>
      <c r="S253" s="9">
        <f t="shared" si="10"/>
        <v>251</v>
      </c>
      <c r="T253" s="49"/>
    </row>
    <row r="254" spans="1:20" ht="15" thickBot="1">
      <c r="A254" s="9">
        <f t="shared" si="9"/>
        <v>252</v>
      </c>
      <c r="B254" s="44" t="s">
        <v>920</v>
      </c>
      <c r="C254" s="15">
        <f t="shared" si="8"/>
        <v>0</v>
      </c>
      <c r="D254" s="45"/>
      <c r="E254" s="45"/>
      <c r="F254" s="45"/>
      <c r="G254" s="45"/>
      <c r="H254" s="45"/>
      <c r="I254" s="45"/>
      <c r="J254" s="45"/>
      <c r="K254" s="45"/>
      <c r="L254" s="51"/>
      <c r="M254" s="45"/>
      <c r="N254" s="45"/>
      <c r="O254" s="45"/>
      <c r="P254" s="45"/>
      <c r="Q254" s="45"/>
      <c r="R254" s="45"/>
      <c r="S254" s="9">
        <f t="shared" si="10"/>
        <v>252</v>
      </c>
      <c r="T254" s="49"/>
    </row>
    <row r="255" spans="1:20" ht="15" thickBot="1">
      <c r="A255" s="9">
        <f t="shared" si="9"/>
        <v>253</v>
      </c>
      <c r="B255" s="44" t="s">
        <v>482</v>
      </c>
      <c r="C255" s="15">
        <f t="shared" si="8"/>
        <v>0</v>
      </c>
      <c r="D255" s="45"/>
      <c r="E255" s="45"/>
      <c r="F255" s="45"/>
      <c r="G255" s="45"/>
      <c r="H255" s="45"/>
      <c r="I255" s="45"/>
      <c r="J255" s="45"/>
      <c r="K255" s="45"/>
      <c r="L255" s="51"/>
      <c r="M255" s="45"/>
      <c r="N255" s="45"/>
      <c r="O255" s="45"/>
      <c r="P255" s="45"/>
      <c r="Q255" s="45"/>
      <c r="R255" s="45"/>
      <c r="S255" s="9">
        <f t="shared" si="10"/>
        <v>253</v>
      </c>
      <c r="T255" s="49"/>
    </row>
    <row r="256" spans="1:20" ht="15" thickBot="1">
      <c r="A256" s="9">
        <f t="shared" si="9"/>
        <v>254</v>
      </c>
      <c r="B256" s="44" t="s">
        <v>483</v>
      </c>
      <c r="C256" s="15">
        <f t="shared" si="8"/>
        <v>73</v>
      </c>
      <c r="D256" s="45">
        <v>1</v>
      </c>
      <c r="E256" s="45"/>
      <c r="F256" s="45">
        <v>43</v>
      </c>
      <c r="G256" s="45">
        <v>4</v>
      </c>
      <c r="H256" s="45">
        <v>4</v>
      </c>
      <c r="I256" s="45">
        <v>2</v>
      </c>
      <c r="J256" s="45"/>
      <c r="K256" s="45"/>
      <c r="L256" s="51">
        <v>4</v>
      </c>
      <c r="M256" s="45"/>
      <c r="N256" s="45">
        <v>1</v>
      </c>
      <c r="O256" s="45">
        <v>2</v>
      </c>
      <c r="P256" s="45"/>
      <c r="Q256" s="45">
        <v>1</v>
      </c>
      <c r="R256" s="45">
        <v>11</v>
      </c>
      <c r="S256" s="9">
        <f t="shared" si="10"/>
        <v>254</v>
      </c>
      <c r="T256" s="49"/>
    </row>
    <row r="257" spans="1:20" ht="15" thickBot="1">
      <c r="A257" s="9">
        <f t="shared" si="9"/>
        <v>255</v>
      </c>
      <c r="B257" s="44" t="s">
        <v>484</v>
      </c>
      <c r="C257" s="15">
        <f t="shared" si="8"/>
        <v>0</v>
      </c>
      <c r="D257" s="45"/>
      <c r="E257" s="45"/>
      <c r="F257" s="45"/>
      <c r="G257" s="45"/>
      <c r="H257" s="45"/>
      <c r="I257" s="45"/>
      <c r="J257" s="45"/>
      <c r="K257" s="45"/>
      <c r="L257" s="51"/>
      <c r="M257" s="45"/>
      <c r="N257" s="45"/>
      <c r="O257" s="45"/>
      <c r="P257" s="45"/>
      <c r="Q257" s="45"/>
      <c r="R257" s="45"/>
      <c r="S257" s="9">
        <f t="shared" si="10"/>
        <v>255</v>
      </c>
      <c r="T257" s="49"/>
    </row>
    <row r="258" spans="1:20" ht="15" thickBot="1">
      <c r="A258" s="9">
        <f t="shared" si="9"/>
        <v>256</v>
      </c>
      <c r="B258" s="44" t="s">
        <v>745</v>
      </c>
      <c r="C258" s="15">
        <f t="shared" si="8"/>
        <v>0</v>
      </c>
      <c r="D258" s="45"/>
      <c r="E258" s="45"/>
      <c r="F258" s="45"/>
      <c r="G258" s="45"/>
      <c r="H258" s="45"/>
      <c r="I258" s="45"/>
      <c r="J258" s="45"/>
      <c r="K258" s="45"/>
      <c r="L258" s="51"/>
      <c r="M258" s="45"/>
      <c r="N258" s="45"/>
      <c r="O258" s="45"/>
      <c r="P258" s="45"/>
      <c r="Q258" s="45"/>
      <c r="R258" s="45"/>
      <c r="S258" s="9">
        <f t="shared" si="10"/>
        <v>256</v>
      </c>
      <c r="T258" s="49"/>
    </row>
    <row r="259" spans="1:20" ht="15" thickBot="1">
      <c r="A259" s="9">
        <f t="shared" si="9"/>
        <v>257</v>
      </c>
      <c r="B259" s="44" t="s">
        <v>485</v>
      </c>
      <c r="C259" s="15">
        <f t="shared" ref="C259:C310" si="11">SUM(D259:S259)-S259</f>
        <v>0</v>
      </c>
      <c r="D259" s="45"/>
      <c r="E259" s="45"/>
      <c r="F259" s="45"/>
      <c r="G259" s="45"/>
      <c r="H259" s="45"/>
      <c r="I259" s="45"/>
      <c r="J259" s="45"/>
      <c r="K259" s="45"/>
      <c r="L259" s="51"/>
      <c r="M259" s="45"/>
      <c r="N259" s="45"/>
      <c r="O259" s="45"/>
      <c r="P259" s="45"/>
      <c r="Q259" s="45"/>
      <c r="R259" s="45"/>
      <c r="S259" s="9">
        <f t="shared" si="10"/>
        <v>257</v>
      </c>
      <c r="T259" s="49"/>
    </row>
    <row r="260" spans="1:20" ht="15" thickBot="1">
      <c r="A260" s="9">
        <f t="shared" si="9"/>
        <v>258</v>
      </c>
      <c r="B260" s="44" t="s">
        <v>921</v>
      </c>
      <c r="C260" s="15">
        <f t="shared" si="11"/>
        <v>1</v>
      </c>
      <c r="D260" s="45"/>
      <c r="E260" s="45"/>
      <c r="F260" s="45">
        <v>1</v>
      </c>
      <c r="G260" s="45"/>
      <c r="H260" s="45"/>
      <c r="I260" s="45"/>
      <c r="J260" s="45"/>
      <c r="K260" s="45"/>
      <c r="L260" s="51"/>
      <c r="M260" s="45"/>
      <c r="N260" s="45"/>
      <c r="O260" s="45"/>
      <c r="P260" s="45"/>
      <c r="Q260" s="45"/>
      <c r="R260" s="45"/>
      <c r="S260" s="9">
        <f t="shared" si="10"/>
        <v>258</v>
      </c>
      <c r="T260" s="49"/>
    </row>
    <row r="261" spans="1:20" ht="15" thickBot="1">
      <c r="A261" s="9">
        <f t="shared" ref="A261:A310" si="12">A260+1</f>
        <v>259</v>
      </c>
      <c r="B261" s="44" t="s">
        <v>486</v>
      </c>
      <c r="C261" s="15">
        <f t="shared" si="11"/>
        <v>3</v>
      </c>
      <c r="D261" s="45"/>
      <c r="E261" s="45">
        <v>1</v>
      </c>
      <c r="F261" s="45"/>
      <c r="G261" s="45"/>
      <c r="H261" s="45">
        <v>1</v>
      </c>
      <c r="I261" s="45"/>
      <c r="J261" s="45"/>
      <c r="K261" s="45"/>
      <c r="L261" s="51"/>
      <c r="M261" s="45"/>
      <c r="N261" s="45"/>
      <c r="O261" s="45">
        <v>1</v>
      </c>
      <c r="P261" s="45"/>
      <c r="Q261" s="45"/>
      <c r="R261" s="45"/>
      <c r="S261" s="9">
        <f t="shared" si="10"/>
        <v>259</v>
      </c>
      <c r="T261" s="49"/>
    </row>
    <row r="262" spans="1:20" ht="15" thickBot="1">
      <c r="A262" s="9">
        <f t="shared" si="12"/>
        <v>260</v>
      </c>
      <c r="B262" s="44" t="s">
        <v>922</v>
      </c>
      <c r="C262" s="15">
        <f t="shared" si="11"/>
        <v>20</v>
      </c>
      <c r="D262" s="45"/>
      <c r="E262" s="45"/>
      <c r="F262" s="45">
        <v>4</v>
      </c>
      <c r="G262" s="45"/>
      <c r="H262" s="45"/>
      <c r="I262" s="45"/>
      <c r="J262" s="45"/>
      <c r="K262" s="45"/>
      <c r="L262" s="51"/>
      <c r="M262" s="45"/>
      <c r="N262" s="45"/>
      <c r="O262" s="45">
        <v>16</v>
      </c>
      <c r="P262" s="45"/>
      <c r="Q262" s="45"/>
      <c r="R262" s="45"/>
      <c r="S262" s="9">
        <f t="shared" si="10"/>
        <v>260</v>
      </c>
      <c r="T262" s="49"/>
    </row>
    <row r="263" spans="1:20" ht="15" thickBot="1">
      <c r="A263" s="9">
        <f t="shared" si="12"/>
        <v>261</v>
      </c>
      <c r="B263" s="44" t="s">
        <v>923</v>
      </c>
      <c r="C263" s="15">
        <f t="shared" si="11"/>
        <v>0</v>
      </c>
      <c r="D263" s="45"/>
      <c r="E263" s="45"/>
      <c r="F263" s="45"/>
      <c r="G263" s="45"/>
      <c r="H263" s="45"/>
      <c r="I263" s="45"/>
      <c r="J263" s="45"/>
      <c r="K263" s="45"/>
      <c r="L263" s="51"/>
      <c r="M263" s="45"/>
      <c r="N263" s="45"/>
      <c r="O263" s="45"/>
      <c r="P263" s="45"/>
      <c r="Q263" s="45"/>
      <c r="R263" s="45"/>
      <c r="S263" s="9">
        <f t="shared" si="10"/>
        <v>261</v>
      </c>
      <c r="T263" s="49"/>
    </row>
    <row r="264" spans="1:20" ht="15" thickBot="1">
      <c r="A264" s="9">
        <f t="shared" si="12"/>
        <v>262</v>
      </c>
      <c r="B264" s="44" t="s">
        <v>487</v>
      </c>
      <c r="C264" s="15">
        <f t="shared" si="11"/>
        <v>0</v>
      </c>
      <c r="D264" s="45"/>
      <c r="E264" s="45"/>
      <c r="F264" s="45"/>
      <c r="G264" s="45"/>
      <c r="H264" s="45"/>
      <c r="I264" s="45"/>
      <c r="J264" s="45"/>
      <c r="K264" s="45"/>
      <c r="L264" s="51"/>
      <c r="M264" s="45"/>
      <c r="N264" s="45"/>
      <c r="O264" s="45"/>
      <c r="P264" s="45"/>
      <c r="Q264" s="45"/>
      <c r="R264" s="45"/>
      <c r="S264" s="9">
        <f t="shared" si="10"/>
        <v>262</v>
      </c>
      <c r="T264" s="49"/>
    </row>
    <row r="265" spans="1:20" ht="15" thickBot="1">
      <c r="A265" s="9">
        <f t="shared" si="12"/>
        <v>263</v>
      </c>
      <c r="B265" s="44" t="s">
        <v>924</v>
      </c>
      <c r="C265" s="15">
        <f t="shared" si="11"/>
        <v>0</v>
      </c>
      <c r="D265" s="45"/>
      <c r="E265" s="45"/>
      <c r="F265" s="45"/>
      <c r="G265" s="45"/>
      <c r="H265" s="45"/>
      <c r="I265" s="45"/>
      <c r="J265" s="45"/>
      <c r="K265" s="45"/>
      <c r="L265" s="51"/>
      <c r="M265" s="45"/>
      <c r="N265" s="45"/>
      <c r="O265" s="45"/>
      <c r="P265" s="45"/>
      <c r="Q265" s="45"/>
      <c r="R265" s="45"/>
      <c r="S265" s="9">
        <f t="shared" si="10"/>
        <v>263</v>
      </c>
      <c r="T265" s="49"/>
    </row>
    <row r="266" spans="1:20" ht="15" thickBot="1">
      <c r="A266" s="9">
        <f t="shared" si="12"/>
        <v>264</v>
      </c>
      <c r="B266" s="44" t="s">
        <v>925</v>
      </c>
      <c r="C266" s="15">
        <f t="shared" si="11"/>
        <v>0</v>
      </c>
      <c r="D266" s="45"/>
      <c r="E266" s="45"/>
      <c r="F266" s="45"/>
      <c r="G266" s="45"/>
      <c r="H266" s="45"/>
      <c r="I266" s="45"/>
      <c r="J266" s="45"/>
      <c r="K266" s="45"/>
      <c r="L266" s="51"/>
      <c r="M266" s="45"/>
      <c r="N266" s="45"/>
      <c r="O266" s="45"/>
      <c r="P266" s="45"/>
      <c r="Q266" s="45"/>
      <c r="R266" s="45"/>
      <c r="S266" s="9">
        <f t="shared" si="10"/>
        <v>264</v>
      </c>
      <c r="T266" s="49"/>
    </row>
    <row r="267" spans="1:20" ht="15" thickBot="1">
      <c r="A267" s="9">
        <f t="shared" si="12"/>
        <v>265</v>
      </c>
      <c r="B267" s="44" t="s">
        <v>926</v>
      </c>
      <c r="C267" s="15">
        <f t="shared" si="11"/>
        <v>0</v>
      </c>
      <c r="D267" s="45"/>
      <c r="E267" s="45"/>
      <c r="F267" s="45"/>
      <c r="G267" s="45"/>
      <c r="H267" s="45"/>
      <c r="I267" s="45"/>
      <c r="J267" s="45"/>
      <c r="K267" s="45"/>
      <c r="L267" s="51"/>
      <c r="M267" s="45"/>
      <c r="N267" s="45"/>
      <c r="O267" s="45"/>
      <c r="P267" s="45"/>
      <c r="Q267" s="45"/>
      <c r="R267" s="45"/>
      <c r="S267" s="9">
        <f t="shared" si="10"/>
        <v>265</v>
      </c>
      <c r="T267" s="49"/>
    </row>
    <row r="268" spans="1:20" ht="15" thickBot="1">
      <c r="A268" s="9">
        <f t="shared" si="12"/>
        <v>266</v>
      </c>
      <c r="B268" s="44" t="s">
        <v>927</v>
      </c>
      <c r="C268" s="15">
        <f t="shared" si="11"/>
        <v>0</v>
      </c>
      <c r="D268" s="45"/>
      <c r="E268" s="45"/>
      <c r="F268" s="45"/>
      <c r="G268" s="45"/>
      <c r="H268" s="45"/>
      <c r="I268" s="45"/>
      <c r="J268" s="45"/>
      <c r="K268" s="45"/>
      <c r="L268" s="51"/>
      <c r="M268" s="45"/>
      <c r="N268" s="45"/>
      <c r="O268" s="45"/>
      <c r="P268" s="45"/>
      <c r="Q268" s="45"/>
      <c r="R268" s="45"/>
      <c r="S268" s="9">
        <f t="shared" si="10"/>
        <v>266</v>
      </c>
      <c r="T268" s="49"/>
    </row>
    <row r="269" spans="1:20" ht="15" thickBot="1">
      <c r="A269" s="9">
        <f t="shared" si="12"/>
        <v>267</v>
      </c>
      <c r="B269" s="44" t="s">
        <v>928</v>
      </c>
      <c r="C269" s="15">
        <f t="shared" si="11"/>
        <v>0</v>
      </c>
      <c r="D269" s="45"/>
      <c r="E269" s="45"/>
      <c r="F269" s="45"/>
      <c r="G269" s="45"/>
      <c r="H269" s="45"/>
      <c r="I269" s="45"/>
      <c r="J269" s="45"/>
      <c r="K269" s="45"/>
      <c r="L269" s="51"/>
      <c r="M269" s="45"/>
      <c r="N269" s="45"/>
      <c r="O269" s="45"/>
      <c r="P269" s="45"/>
      <c r="Q269" s="45"/>
      <c r="R269" s="45"/>
      <c r="S269" s="9">
        <f t="shared" si="10"/>
        <v>267</v>
      </c>
      <c r="T269" s="49"/>
    </row>
    <row r="270" spans="1:20" ht="15" thickBot="1">
      <c r="A270" s="9">
        <f t="shared" si="12"/>
        <v>268</v>
      </c>
      <c r="B270" s="44" t="s">
        <v>488</v>
      </c>
      <c r="C270" s="15">
        <f t="shared" si="11"/>
        <v>0</v>
      </c>
      <c r="D270" s="45"/>
      <c r="E270" s="45"/>
      <c r="F270" s="45"/>
      <c r="G270" s="45"/>
      <c r="H270" s="45"/>
      <c r="I270" s="45"/>
      <c r="J270" s="45"/>
      <c r="K270" s="45"/>
      <c r="L270" s="51"/>
      <c r="M270" s="45"/>
      <c r="N270" s="45"/>
      <c r="O270" s="45"/>
      <c r="P270" s="45"/>
      <c r="Q270" s="45"/>
      <c r="R270" s="45"/>
      <c r="S270" s="9">
        <f t="shared" si="10"/>
        <v>268</v>
      </c>
      <c r="T270" s="49"/>
    </row>
    <row r="271" spans="1:20" ht="15" thickBot="1">
      <c r="A271" s="9">
        <f t="shared" si="12"/>
        <v>269</v>
      </c>
      <c r="B271" s="44" t="s">
        <v>489</v>
      </c>
      <c r="C271" s="15">
        <f t="shared" si="11"/>
        <v>0</v>
      </c>
      <c r="D271" s="45"/>
      <c r="E271" s="45"/>
      <c r="F271" s="45"/>
      <c r="G271" s="45"/>
      <c r="H271" s="45"/>
      <c r="I271" s="45"/>
      <c r="J271" s="45"/>
      <c r="K271" s="45"/>
      <c r="L271" s="51"/>
      <c r="M271" s="45"/>
      <c r="N271" s="45"/>
      <c r="O271" s="45"/>
      <c r="P271" s="45"/>
      <c r="Q271" s="45"/>
      <c r="R271" s="45"/>
      <c r="S271" s="9">
        <f t="shared" si="10"/>
        <v>269</v>
      </c>
      <c r="T271" s="49"/>
    </row>
    <row r="272" spans="1:20" ht="15" thickBot="1">
      <c r="A272" s="9">
        <f t="shared" si="12"/>
        <v>270</v>
      </c>
      <c r="B272" s="44" t="s">
        <v>490</v>
      </c>
      <c r="C272" s="15">
        <f t="shared" si="11"/>
        <v>1</v>
      </c>
      <c r="D272" s="45"/>
      <c r="E272" s="45"/>
      <c r="F272" s="45"/>
      <c r="G272" s="45"/>
      <c r="H272" s="45"/>
      <c r="I272" s="45"/>
      <c r="J272" s="45"/>
      <c r="K272" s="45"/>
      <c r="L272" s="51"/>
      <c r="M272" s="45"/>
      <c r="N272" s="45"/>
      <c r="O272" s="45"/>
      <c r="P272" s="45"/>
      <c r="Q272" s="45"/>
      <c r="R272" s="45">
        <v>1</v>
      </c>
      <c r="S272" s="9">
        <f t="shared" si="10"/>
        <v>270</v>
      </c>
      <c r="T272" s="49"/>
    </row>
    <row r="273" spans="1:20" ht="15" thickBot="1">
      <c r="A273" s="9">
        <f t="shared" si="12"/>
        <v>271</v>
      </c>
      <c r="B273" s="44" t="s">
        <v>929</v>
      </c>
      <c r="C273" s="15">
        <f t="shared" si="11"/>
        <v>0</v>
      </c>
      <c r="D273" s="45"/>
      <c r="E273" s="45"/>
      <c r="F273" s="45"/>
      <c r="G273" s="45"/>
      <c r="H273" s="45"/>
      <c r="I273" s="45"/>
      <c r="J273" s="45"/>
      <c r="K273" s="45"/>
      <c r="L273" s="51"/>
      <c r="M273" s="45"/>
      <c r="N273" s="45"/>
      <c r="O273" s="45"/>
      <c r="P273" s="45"/>
      <c r="Q273" s="45"/>
      <c r="R273" s="45"/>
      <c r="S273" s="9">
        <f t="shared" si="10"/>
        <v>271</v>
      </c>
      <c r="T273" s="49"/>
    </row>
    <row r="274" spans="1:20" ht="15" thickBot="1">
      <c r="A274" s="9">
        <f t="shared" si="12"/>
        <v>272</v>
      </c>
      <c r="B274" s="44" t="s">
        <v>746</v>
      </c>
      <c r="C274" s="15">
        <f t="shared" si="11"/>
        <v>1</v>
      </c>
      <c r="D274" s="45"/>
      <c r="E274" s="45"/>
      <c r="F274" s="45">
        <v>1</v>
      </c>
      <c r="G274" s="45"/>
      <c r="H274" s="45"/>
      <c r="I274" s="45"/>
      <c r="J274" s="45"/>
      <c r="K274" s="45"/>
      <c r="L274" s="51"/>
      <c r="M274" s="45"/>
      <c r="N274" s="45"/>
      <c r="O274" s="45"/>
      <c r="P274" s="45"/>
      <c r="Q274" s="45"/>
      <c r="R274" s="45"/>
      <c r="S274" s="9">
        <f t="shared" si="10"/>
        <v>272</v>
      </c>
      <c r="T274" s="49"/>
    </row>
    <row r="275" spans="1:20" ht="15" thickBot="1">
      <c r="A275" s="9">
        <f t="shared" si="12"/>
        <v>273</v>
      </c>
      <c r="B275" s="44" t="s">
        <v>930</v>
      </c>
      <c r="C275" s="15">
        <f t="shared" si="11"/>
        <v>0</v>
      </c>
      <c r="D275" s="45"/>
      <c r="E275" s="45"/>
      <c r="F275" s="45"/>
      <c r="G275" s="45"/>
      <c r="H275" s="45"/>
      <c r="I275" s="45"/>
      <c r="J275" s="45"/>
      <c r="K275" s="45"/>
      <c r="L275" s="51"/>
      <c r="M275" s="45"/>
      <c r="N275" s="45"/>
      <c r="O275" s="45"/>
      <c r="P275" s="45"/>
      <c r="Q275" s="45"/>
      <c r="R275" s="45"/>
      <c r="S275" s="9">
        <f t="shared" si="10"/>
        <v>273</v>
      </c>
      <c r="T275" s="49"/>
    </row>
    <row r="276" spans="1:20" ht="15" thickBot="1">
      <c r="A276" s="9">
        <f t="shared" si="12"/>
        <v>274</v>
      </c>
      <c r="B276" s="44" t="s">
        <v>931</v>
      </c>
      <c r="C276" s="15">
        <f t="shared" si="11"/>
        <v>1</v>
      </c>
      <c r="D276" s="45"/>
      <c r="E276" s="45"/>
      <c r="F276" s="45"/>
      <c r="G276" s="45"/>
      <c r="H276" s="45"/>
      <c r="I276" s="45"/>
      <c r="J276" s="45"/>
      <c r="K276" s="45"/>
      <c r="L276" s="51"/>
      <c r="M276" s="45"/>
      <c r="N276" s="45"/>
      <c r="O276" s="45"/>
      <c r="P276" s="45"/>
      <c r="Q276" s="45"/>
      <c r="R276" s="45">
        <v>1</v>
      </c>
      <c r="S276" s="9">
        <f t="shared" si="10"/>
        <v>274</v>
      </c>
      <c r="T276" s="49"/>
    </row>
    <row r="277" spans="1:20" ht="15" thickBot="1">
      <c r="A277" s="9">
        <f t="shared" si="12"/>
        <v>275</v>
      </c>
      <c r="B277" s="44" t="s">
        <v>932</v>
      </c>
      <c r="C277" s="15">
        <f t="shared" si="11"/>
        <v>3</v>
      </c>
      <c r="D277" s="45"/>
      <c r="E277" s="45"/>
      <c r="F277" s="45"/>
      <c r="G277" s="45"/>
      <c r="H277" s="45"/>
      <c r="I277" s="45"/>
      <c r="J277" s="45"/>
      <c r="K277" s="45"/>
      <c r="L277" s="51"/>
      <c r="M277" s="45"/>
      <c r="N277" s="45"/>
      <c r="O277" s="45"/>
      <c r="P277" s="45"/>
      <c r="Q277" s="45"/>
      <c r="R277" s="45">
        <v>3</v>
      </c>
      <c r="S277" s="9">
        <f t="shared" si="10"/>
        <v>275</v>
      </c>
      <c r="T277" s="49"/>
    </row>
    <row r="278" spans="1:20" ht="15" thickBot="1">
      <c r="A278" s="9">
        <f t="shared" si="12"/>
        <v>276</v>
      </c>
      <c r="B278" s="44" t="s">
        <v>933</v>
      </c>
      <c r="C278" s="15">
        <f t="shared" si="11"/>
        <v>0</v>
      </c>
      <c r="D278" s="45"/>
      <c r="E278" s="45"/>
      <c r="F278" s="45"/>
      <c r="G278" s="45"/>
      <c r="H278" s="45"/>
      <c r="I278" s="45"/>
      <c r="J278" s="45"/>
      <c r="K278" s="45"/>
      <c r="L278" s="51"/>
      <c r="M278" s="45"/>
      <c r="N278" s="45"/>
      <c r="O278" s="45"/>
      <c r="P278" s="45"/>
      <c r="Q278" s="45"/>
      <c r="R278" s="45"/>
      <c r="S278" s="9">
        <f t="shared" si="10"/>
        <v>276</v>
      </c>
      <c r="T278" s="49"/>
    </row>
    <row r="279" spans="1:20" ht="15" thickBot="1">
      <c r="A279" s="9">
        <f t="shared" si="12"/>
        <v>277</v>
      </c>
      <c r="B279" s="44" t="s">
        <v>491</v>
      </c>
      <c r="C279" s="15">
        <f t="shared" si="11"/>
        <v>1</v>
      </c>
      <c r="D279" s="45"/>
      <c r="E279" s="45"/>
      <c r="F279" s="45"/>
      <c r="G279" s="45"/>
      <c r="H279" s="45">
        <v>1</v>
      </c>
      <c r="I279" s="45"/>
      <c r="J279" s="45"/>
      <c r="K279" s="45"/>
      <c r="L279" s="51"/>
      <c r="M279" s="45"/>
      <c r="N279" s="45"/>
      <c r="O279" s="45"/>
      <c r="P279" s="45"/>
      <c r="Q279" s="45"/>
      <c r="R279" s="45"/>
      <c r="S279" s="9">
        <f t="shared" si="10"/>
        <v>277</v>
      </c>
      <c r="T279" s="49"/>
    </row>
    <row r="280" spans="1:20" ht="15" thickBot="1">
      <c r="A280" s="9">
        <f t="shared" si="12"/>
        <v>278</v>
      </c>
      <c r="B280" s="44" t="s">
        <v>492</v>
      </c>
      <c r="C280" s="15">
        <f t="shared" si="11"/>
        <v>0</v>
      </c>
      <c r="D280" s="45"/>
      <c r="E280" s="45"/>
      <c r="F280" s="45"/>
      <c r="G280" s="45"/>
      <c r="H280" s="45"/>
      <c r="I280" s="45"/>
      <c r="J280" s="45"/>
      <c r="K280" s="45"/>
      <c r="L280" s="51"/>
      <c r="M280" s="45"/>
      <c r="N280" s="45"/>
      <c r="O280" s="45"/>
      <c r="P280" s="45"/>
      <c r="Q280" s="45"/>
      <c r="R280" s="45"/>
      <c r="S280" s="9">
        <f t="shared" si="10"/>
        <v>278</v>
      </c>
      <c r="T280" s="49"/>
    </row>
    <row r="281" spans="1:20" ht="15" thickBot="1">
      <c r="A281" s="9">
        <f t="shared" si="12"/>
        <v>279</v>
      </c>
      <c r="B281" s="44" t="s">
        <v>934</v>
      </c>
      <c r="C281" s="15">
        <f t="shared" si="11"/>
        <v>0</v>
      </c>
      <c r="D281" s="45"/>
      <c r="E281" s="45"/>
      <c r="F281" s="45"/>
      <c r="G281" s="45"/>
      <c r="H281" s="45"/>
      <c r="I281" s="45"/>
      <c r="J281" s="45"/>
      <c r="K281" s="45"/>
      <c r="L281" s="51"/>
      <c r="M281" s="45"/>
      <c r="N281" s="45"/>
      <c r="O281" s="45"/>
      <c r="P281" s="45"/>
      <c r="Q281" s="45"/>
      <c r="R281" s="45"/>
      <c r="S281" s="9">
        <f t="shared" si="10"/>
        <v>279</v>
      </c>
      <c r="T281" s="49"/>
    </row>
    <row r="282" spans="1:20" ht="15" thickBot="1">
      <c r="A282" s="9">
        <f t="shared" si="12"/>
        <v>280</v>
      </c>
      <c r="B282" s="44" t="s">
        <v>710</v>
      </c>
      <c r="C282" s="15">
        <f t="shared" si="11"/>
        <v>0</v>
      </c>
      <c r="D282" s="45"/>
      <c r="E282" s="45"/>
      <c r="F282" s="45"/>
      <c r="G282" s="45"/>
      <c r="H282" s="45"/>
      <c r="I282" s="45"/>
      <c r="J282" s="45"/>
      <c r="K282" s="45"/>
      <c r="L282" s="51"/>
      <c r="M282" s="45"/>
      <c r="N282" s="45"/>
      <c r="O282" s="45"/>
      <c r="P282" s="45"/>
      <c r="Q282" s="45"/>
      <c r="R282" s="45"/>
      <c r="S282" s="9">
        <f t="shared" si="10"/>
        <v>280</v>
      </c>
      <c r="T282" s="49"/>
    </row>
    <row r="283" spans="1:20" ht="15" thickBot="1">
      <c r="A283" s="9">
        <f t="shared" si="12"/>
        <v>281</v>
      </c>
      <c r="B283" s="44" t="s">
        <v>493</v>
      </c>
      <c r="C283" s="15">
        <f t="shared" si="11"/>
        <v>0</v>
      </c>
      <c r="D283" s="45"/>
      <c r="E283" s="45"/>
      <c r="F283" s="45"/>
      <c r="G283" s="45"/>
      <c r="H283" s="45"/>
      <c r="I283" s="45"/>
      <c r="J283" s="45"/>
      <c r="K283" s="45"/>
      <c r="L283" s="51"/>
      <c r="M283" s="45"/>
      <c r="N283" s="45"/>
      <c r="O283" s="45"/>
      <c r="P283" s="45"/>
      <c r="Q283" s="45"/>
      <c r="R283" s="45"/>
      <c r="S283" s="9">
        <f t="shared" si="10"/>
        <v>281</v>
      </c>
      <c r="T283" s="49"/>
    </row>
    <row r="284" spans="1:20" ht="15" thickBot="1">
      <c r="A284" s="9">
        <f t="shared" si="12"/>
        <v>282</v>
      </c>
      <c r="B284" s="44" t="s">
        <v>494</v>
      </c>
      <c r="C284" s="15">
        <f t="shared" si="11"/>
        <v>0</v>
      </c>
      <c r="D284" s="45"/>
      <c r="E284" s="45"/>
      <c r="F284" s="45"/>
      <c r="G284" s="45"/>
      <c r="H284" s="45"/>
      <c r="I284" s="45"/>
      <c r="J284" s="45"/>
      <c r="K284" s="45"/>
      <c r="L284" s="51"/>
      <c r="M284" s="45"/>
      <c r="N284" s="45"/>
      <c r="O284" s="45"/>
      <c r="P284" s="45"/>
      <c r="Q284" s="45"/>
      <c r="R284" s="45"/>
      <c r="S284" s="9">
        <f t="shared" si="10"/>
        <v>282</v>
      </c>
      <c r="T284" s="49"/>
    </row>
    <row r="285" spans="1:20" ht="15" thickBot="1">
      <c r="A285" s="9">
        <f t="shared" si="12"/>
        <v>283</v>
      </c>
      <c r="B285" s="44" t="s">
        <v>495</v>
      </c>
      <c r="C285" s="15">
        <f t="shared" si="11"/>
        <v>0</v>
      </c>
      <c r="D285" s="45"/>
      <c r="E285" s="45"/>
      <c r="F285" s="45"/>
      <c r="G285" s="45"/>
      <c r="H285" s="45"/>
      <c r="I285" s="45"/>
      <c r="J285" s="45"/>
      <c r="K285" s="45"/>
      <c r="L285" s="51"/>
      <c r="M285" s="45"/>
      <c r="N285" s="45"/>
      <c r="O285" s="45"/>
      <c r="P285" s="45"/>
      <c r="Q285" s="45"/>
      <c r="R285" s="45"/>
      <c r="S285" s="9">
        <f t="shared" si="10"/>
        <v>283</v>
      </c>
      <c r="T285" s="49"/>
    </row>
    <row r="286" spans="1:20" ht="15" thickBot="1">
      <c r="A286" s="9">
        <f t="shared" si="12"/>
        <v>284</v>
      </c>
      <c r="B286" s="44" t="s">
        <v>935</v>
      </c>
      <c r="C286" s="15">
        <f t="shared" si="11"/>
        <v>0</v>
      </c>
      <c r="D286" s="45"/>
      <c r="E286" s="45"/>
      <c r="F286" s="45"/>
      <c r="G286" s="45"/>
      <c r="H286" s="45"/>
      <c r="I286" s="45"/>
      <c r="J286" s="45"/>
      <c r="K286" s="45"/>
      <c r="L286" s="51"/>
      <c r="M286" s="45"/>
      <c r="N286" s="45"/>
      <c r="O286" s="45"/>
      <c r="P286" s="45"/>
      <c r="Q286" s="45"/>
      <c r="R286" s="45"/>
      <c r="S286" s="9">
        <f t="shared" si="10"/>
        <v>284</v>
      </c>
      <c r="T286" s="49"/>
    </row>
    <row r="287" spans="1:20" ht="15" thickBot="1">
      <c r="A287" s="9">
        <f t="shared" si="12"/>
        <v>285</v>
      </c>
      <c r="B287" s="44" t="s">
        <v>936</v>
      </c>
      <c r="C287" s="15">
        <f t="shared" si="11"/>
        <v>0</v>
      </c>
      <c r="D287" s="45"/>
      <c r="E287" s="45"/>
      <c r="F287" s="45"/>
      <c r="G287" s="45"/>
      <c r="H287" s="45"/>
      <c r="I287" s="45"/>
      <c r="J287" s="45"/>
      <c r="K287" s="45"/>
      <c r="L287" s="51"/>
      <c r="M287" s="45"/>
      <c r="N287" s="45"/>
      <c r="O287" s="45"/>
      <c r="P287" s="45"/>
      <c r="Q287" s="45"/>
      <c r="R287" s="45"/>
      <c r="S287" s="9">
        <f t="shared" si="10"/>
        <v>285</v>
      </c>
      <c r="T287" s="49"/>
    </row>
    <row r="288" spans="1:20" ht="15" thickBot="1">
      <c r="A288" s="9">
        <f t="shared" si="12"/>
        <v>286</v>
      </c>
      <c r="B288" s="44" t="s">
        <v>496</v>
      </c>
      <c r="C288" s="15">
        <f t="shared" si="11"/>
        <v>0</v>
      </c>
      <c r="D288" s="45"/>
      <c r="E288" s="45"/>
      <c r="F288" s="45"/>
      <c r="G288" s="45"/>
      <c r="H288" s="45"/>
      <c r="I288" s="45"/>
      <c r="J288" s="45"/>
      <c r="K288" s="45"/>
      <c r="L288" s="51"/>
      <c r="M288" s="45"/>
      <c r="N288" s="45"/>
      <c r="O288" s="45"/>
      <c r="P288" s="45"/>
      <c r="Q288" s="45"/>
      <c r="R288" s="45"/>
      <c r="S288" s="9">
        <f t="shared" si="10"/>
        <v>286</v>
      </c>
      <c r="T288" s="49"/>
    </row>
    <row r="289" spans="1:20" ht="15" thickBot="1">
      <c r="A289" s="9">
        <f t="shared" si="12"/>
        <v>287</v>
      </c>
      <c r="B289" s="44" t="s">
        <v>497</v>
      </c>
      <c r="C289" s="15">
        <f t="shared" si="11"/>
        <v>0</v>
      </c>
      <c r="D289" s="45"/>
      <c r="E289" s="45"/>
      <c r="F289" s="45"/>
      <c r="G289" s="45"/>
      <c r="H289" s="45"/>
      <c r="I289" s="45"/>
      <c r="J289" s="45"/>
      <c r="K289" s="45"/>
      <c r="L289" s="51"/>
      <c r="M289" s="45"/>
      <c r="N289" s="45"/>
      <c r="O289" s="45"/>
      <c r="P289" s="45"/>
      <c r="Q289" s="45"/>
      <c r="R289" s="45"/>
      <c r="S289" s="9">
        <f t="shared" si="10"/>
        <v>287</v>
      </c>
      <c r="T289" s="49"/>
    </row>
    <row r="290" spans="1:20" ht="15" thickBot="1">
      <c r="A290" s="9">
        <f t="shared" si="12"/>
        <v>288</v>
      </c>
      <c r="B290" s="44" t="s">
        <v>498</v>
      </c>
      <c r="C290" s="15">
        <f t="shared" si="11"/>
        <v>0</v>
      </c>
      <c r="D290" s="45"/>
      <c r="E290" s="45"/>
      <c r="F290" s="45"/>
      <c r="G290" s="45"/>
      <c r="H290" s="45"/>
      <c r="I290" s="45"/>
      <c r="J290" s="45"/>
      <c r="K290" s="45"/>
      <c r="L290" s="51"/>
      <c r="M290" s="45"/>
      <c r="N290" s="45"/>
      <c r="O290" s="45"/>
      <c r="P290" s="45"/>
      <c r="Q290" s="45"/>
      <c r="R290" s="45"/>
      <c r="S290" s="9">
        <f t="shared" si="10"/>
        <v>288</v>
      </c>
      <c r="T290" s="49"/>
    </row>
    <row r="291" spans="1:20" ht="15" thickBot="1">
      <c r="A291" s="9">
        <f t="shared" si="12"/>
        <v>289</v>
      </c>
      <c r="B291" s="44" t="s">
        <v>937</v>
      </c>
      <c r="C291" s="15">
        <f t="shared" si="11"/>
        <v>15</v>
      </c>
      <c r="D291" s="45"/>
      <c r="E291" s="45"/>
      <c r="F291" s="45"/>
      <c r="G291" s="45"/>
      <c r="H291" s="45"/>
      <c r="I291" s="45"/>
      <c r="J291" s="45"/>
      <c r="K291" s="45"/>
      <c r="L291" s="51"/>
      <c r="M291" s="45"/>
      <c r="N291" s="45"/>
      <c r="O291" s="45"/>
      <c r="P291" s="45"/>
      <c r="Q291" s="45">
        <v>15</v>
      </c>
      <c r="R291" s="45"/>
      <c r="S291" s="9">
        <f t="shared" si="10"/>
        <v>289</v>
      </c>
      <c r="T291" s="49"/>
    </row>
    <row r="292" spans="1:20" ht="15" thickBot="1">
      <c r="A292" s="9">
        <f t="shared" si="12"/>
        <v>290</v>
      </c>
      <c r="B292" s="44" t="s">
        <v>499</v>
      </c>
      <c r="C292" s="15">
        <f t="shared" si="11"/>
        <v>0</v>
      </c>
      <c r="D292" s="45"/>
      <c r="E292" s="45"/>
      <c r="F292" s="45"/>
      <c r="G292" s="45"/>
      <c r="H292" s="45"/>
      <c r="I292" s="45"/>
      <c r="J292" s="45"/>
      <c r="K292" s="45"/>
      <c r="L292" s="51"/>
      <c r="M292" s="45"/>
      <c r="N292" s="45"/>
      <c r="O292" s="45"/>
      <c r="P292" s="45"/>
      <c r="Q292" s="45"/>
      <c r="R292" s="45"/>
      <c r="S292" s="9">
        <f t="shared" si="10"/>
        <v>290</v>
      </c>
      <c r="T292" s="49"/>
    </row>
    <row r="293" spans="1:20" ht="15" thickBot="1">
      <c r="A293" s="9">
        <f t="shared" si="12"/>
        <v>291</v>
      </c>
      <c r="B293" s="44" t="s">
        <v>938</v>
      </c>
      <c r="C293" s="15">
        <f t="shared" si="11"/>
        <v>0</v>
      </c>
      <c r="D293" s="45"/>
      <c r="E293" s="45"/>
      <c r="F293" s="45"/>
      <c r="G293" s="45"/>
      <c r="H293" s="45"/>
      <c r="I293" s="45"/>
      <c r="J293" s="45"/>
      <c r="K293" s="45"/>
      <c r="L293" s="51"/>
      <c r="M293" s="45"/>
      <c r="N293" s="45"/>
      <c r="O293" s="45"/>
      <c r="P293" s="45"/>
      <c r="Q293" s="45"/>
      <c r="R293" s="45"/>
      <c r="S293" s="9">
        <f t="shared" si="10"/>
        <v>291</v>
      </c>
      <c r="T293" s="49"/>
    </row>
    <row r="294" spans="1:20" ht="15" thickBot="1">
      <c r="A294" s="9">
        <f t="shared" si="12"/>
        <v>292</v>
      </c>
      <c r="B294" s="44" t="s">
        <v>939</v>
      </c>
      <c r="C294" s="15">
        <f t="shared" si="11"/>
        <v>0</v>
      </c>
      <c r="D294" s="45"/>
      <c r="E294" s="45"/>
      <c r="F294" s="45"/>
      <c r="G294" s="45"/>
      <c r="H294" s="45"/>
      <c r="I294" s="45"/>
      <c r="J294" s="45"/>
      <c r="K294" s="45"/>
      <c r="L294" s="51"/>
      <c r="M294" s="45"/>
      <c r="N294" s="45"/>
      <c r="O294" s="45"/>
      <c r="P294" s="45"/>
      <c r="Q294" s="45"/>
      <c r="R294" s="45"/>
      <c r="S294" s="9">
        <f t="shared" si="10"/>
        <v>292</v>
      </c>
      <c r="T294" s="49"/>
    </row>
    <row r="295" spans="1:20" ht="15" thickBot="1">
      <c r="A295" s="9">
        <f t="shared" si="12"/>
        <v>293</v>
      </c>
      <c r="B295" s="44" t="s">
        <v>500</v>
      </c>
      <c r="C295" s="15">
        <f t="shared" si="11"/>
        <v>0</v>
      </c>
      <c r="D295" s="45"/>
      <c r="E295" s="45"/>
      <c r="F295" s="45"/>
      <c r="G295" s="45"/>
      <c r="H295" s="45"/>
      <c r="I295" s="45"/>
      <c r="J295" s="45"/>
      <c r="K295" s="45"/>
      <c r="L295" s="51"/>
      <c r="M295" s="45"/>
      <c r="N295" s="45"/>
      <c r="O295" s="45"/>
      <c r="P295" s="45"/>
      <c r="Q295" s="45"/>
      <c r="R295" s="45"/>
      <c r="S295" s="9">
        <f t="shared" si="10"/>
        <v>293</v>
      </c>
      <c r="T295" s="49"/>
    </row>
    <row r="296" spans="1:20" ht="15" thickBot="1">
      <c r="A296" s="9">
        <f t="shared" si="12"/>
        <v>294</v>
      </c>
      <c r="B296" s="44" t="s">
        <v>940</v>
      </c>
      <c r="C296" s="15">
        <f t="shared" si="11"/>
        <v>0</v>
      </c>
      <c r="D296" s="45"/>
      <c r="E296" s="45"/>
      <c r="F296" s="45"/>
      <c r="G296" s="45"/>
      <c r="H296" s="45"/>
      <c r="I296" s="45"/>
      <c r="J296" s="45"/>
      <c r="K296" s="45"/>
      <c r="L296" s="51"/>
      <c r="M296" s="45"/>
      <c r="N296" s="45"/>
      <c r="O296" s="45"/>
      <c r="P296" s="45"/>
      <c r="Q296" s="45"/>
      <c r="R296" s="45"/>
      <c r="S296" s="9">
        <f t="shared" si="10"/>
        <v>294</v>
      </c>
      <c r="T296" s="49"/>
    </row>
    <row r="297" spans="1:20" ht="15" thickBot="1">
      <c r="A297" s="9">
        <f t="shared" si="12"/>
        <v>295</v>
      </c>
      <c r="B297" s="44" t="s">
        <v>941</v>
      </c>
      <c r="C297" s="15">
        <f t="shared" si="11"/>
        <v>0</v>
      </c>
      <c r="D297" s="45"/>
      <c r="E297" s="45"/>
      <c r="F297" s="45"/>
      <c r="G297" s="45"/>
      <c r="H297" s="45"/>
      <c r="I297" s="45"/>
      <c r="J297" s="45"/>
      <c r="K297" s="45"/>
      <c r="L297" s="51"/>
      <c r="M297" s="45"/>
      <c r="N297" s="45"/>
      <c r="O297" s="45"/>
      <c r="P297" s="45"/>
      <c r="Q297" s="45"/>
      <c r="R297" s="45"/>
      <c r="S297" s="9">
        <f t="shared" si="10"/>
        <v>295</v>
      </c>
      <c r="T297" s="49"/>
    </row>
    <row r="298" spans="1:20" ht="15" thickBot="1">
      <c r="A298" s="9">
        <f t="shared" si="12"/>
        <v>296</v>
      </c>
      <c r="B298" s="44" t="s">
        <v>942</v>
      </c>
      <c r="C298" s="15">
        <f t="shared" si="11"/>
        <v>0</v>
      </c>
      <c r="D298" s="45"/>
      <c r="E298" s="45"/>
      <c r="F298" s="45"/>
      <c r="G298" s="45"/>
      <c r="H298" s="45"/>
      <c r="I298" s="45"/>
      <c r="J298" s="45"/>
      <c r="K298" s="45"/>
      <c r="L298" s="51"/>
      <c r="M298" s="45"/>
      <c r="N298" s="45"/>
      <c r="O298" s="45"/>
      <c r="P298" s="45"/>
      <c r="Q298" s="45"/>
      <c r="R298" s="45"/>
      <c r="S298" s="9">
        <f t="shared" si="10"/>
        <v>296</v>
      </c>
      <c r="T298" s="49"/>
    </row>
    <row r="299" spans="1:20" ht="15" thickBot="1">
      <c r="A299" s="9">
        <f t="shared" si="12"/>
        <v>297</v>
      </c>
      <c r="B299" s="44" t="s">
        <v>943</v>
      </c>
      <c r="C299" s="15">
        <f t="shared" si="11"/>
        <v>0</v>
      </c>
      <c r="D299" s="45"/>
      <c r="E299" s="45"/>
      <c r="F299" s="45"/>
      <c r="G299" s="45"/>
      <c r="H299" s="45"/>
      <c r="I299" s="45"/>
      <c r="J299" s="45"/>
      <c r="K299" s="45"/>
      <c r="L299" s="51"/>
      <c r="M299" s="45"/>
      <c r="N299" s="45"/>
      <c r="O299" s="45"/>
      <c r="P299" s="45"/>
      <c r="Q299" s="45"/>
      <c r="R299" s="45"/>
      <c r="S299" s="9">
        <f t="shared" si="10"/>
        <v>297</v>
      </c>
      <c r="T299" s="49"/>
    </row>
    <row r="300" spans="1:20" ht="15" thickBot="1">
      <c r="A300" s="9">
        <f t="shared" si="12"/>
        <v>298</v>
      </c>
      <c r="B300" s="44" t="s">
        <v>848</v>
      </c>
      <c r="C300" s="15">
        <f t="shared" si="11"/>
        <v>0</v>
      </c>
      <c r="D300" s="45"/>
      <c r="E300" s="45"/>
      <c r="F300" s="45"/>
      <c r="G300" s="45"/>
      <c r="H300" s="45"/>
      <c r="I300" s="45"/>
      <c r="J300" s="45"/>
      <c r="K300" s="45"/>
      <c r="L300" s="51"/>
      <c r="M300" s="45"/>
      <c r="N300" s="45"/>
      <c r="O300" s="45"/>
      <c r="P300" s="45"/>
      <c r="Q300" s="45"/>
      <c r="R300" s="45"/>
      <c r="S300" s="9">
        <f t="shared" si="10"/>
        <v>298</v>
      </c>
      <c r="T300" s="49"/>
    </row>
    <row r="301" spans="1:20" ht="15" thickBot="1">
      <c r="A301" s="9">
        <f t="shared" si="12"/>
        <v>299</v>
      </c>
      <c r="B301" s="44" t="s">
        <v>501</v>
      </c>
      <c r="C301" s="15">
        <f t="shared" si="11"/>
        <v>0</v>
      </c>
      <c r="D301" s="45"/>
      <c r="E301" s="45"/>
      <c r="F301" s="45"/>
      <c r="G301" s="45"/>
      <c r="H301" s="45"/>
      <c r="I301" s="45"/>
      <c r="J301" s="45"/>
      <c r="K301" s="45"/>
      <c r="L301" s="51"/>
      <c r="M301" s="45"/>
      <c r="N301" s="45"/>
      <c r="O301" s="45"/>
      <c r="P301" s="45"/>
      <c r="Q301" s="45"/>
      <c r="R301" s="45"/>
      <c r="S301" s="9">
        <f t="shared" si="10"/>
        <v>299</v>
      </c>
      <c r="T301" s="49"/>
    </row>
    <row r="302" spans="1:20" ht="15" thickBot="1">
      <c r="A302" s="9">
        <f t="shared" si="12"/>
        <v>300</v>
      </c>
      <c r="B302" s="44" t="s">
        <v>747</v>
      </c>
      <c r="C302" s="15">
        <f t="shared" si="11"/>
        <v>0</v>
      </c>
      <c r="D302" s="45"/>
      <c r="E302" s="45"/>
      <c r="F302" s="45"/>
      <c r="G302" s="45"/>
      <c r="H302" s="45"/>
      <c r="I302" s="45"/>
      <c r="J302" s="45"/>
      <c r="K302" s="45"/>
      <c r="L302" s="51"/>
      <c r="M302" s="45"/>
      <c r="N302" s="45"/>
      <c r="O302" s="45"/>
      <c r="P302" s="45"/>
      <c r="Q302" s="45"/>
      <c r="R302" s="45"/>
      <c r="S302" s="9">
        <f t="shared" si="10"/>
        <v>300</v>
      </c>
      <c r="T302" s="49"/>
    </row>
    <row r="303" spans="1:20" ht="15" thickBot="1">
      <c r="A303" s="9">
        <f t="shared" si="12"/>
        <v>301</v>
      </c>
      <c r="B303" s="44" t="s">
        <v>502</v>
      </c>
      <c r="C303" s="15">
        <f t="shared" si="11"/>
        <v>0</v>
      </c>
      <c r="D303" s="45"/>
      <c r="E303" s="45"/>
      <c r="F303" s="45"/>
      <c r="G303" s="45"/>
      <c r="H303" s="45"/>
      <c r="I303" s="45"/>
      <c r="J303" s="45"/>
      <c r="K303" s="45"/>
      <c r="L303" s="51"/>
      <c r="M303" s="45"/>
      <c r="N303" s="45"/>
      <c r="O303" s="45"/>
      <c r="P303" s="45"/>
      <c r="Q303" s="45"/>
      <c r="R303" s="45"/>
      <c r="S303" s="9">
        <f t="shared" si="10"/>
        <v>301</v>
      </c>
      <c r="T303" s="49"/>
    </row>
    <row r="304" spans="1:20" ht="15" thickBot="1">
      <c r="A304" s="9">
        <f t="shared" si="12"/>
        <v>302</v>
      </c>
      <c r="B304" s="44" t="s">
        <v>503</v>
      </c>
      <c r="C304" s="15">
        <f t="shared" si="11"/>
        <v>0</v>
      </c>
      <c r="D304" s="45"/>
      <c r="E304" s="45"/>
      <c r="F304" s="45"/>
      <c r="G304" s="45"/>
      <c r="H304" s="45"/>
      <c r="I304" s="45"/>
      <c r="J304" s="45"/>
      <c r="K304" s="45"/>
      <c r="L304" s="51"/>
      <c r="M304" s="45"/>
      <c r="N304" s="45"/>
      <c r="O304" s="45"/>
      <c r="P304" s="45"/>
      <c r="Q304" s="45"/>
      <c r="R304" s="45"/>
      <c r="S304" s="9">
        <f t="shared" si="10"/>
        <v>302</v>
      </c>
      <c r="T304" s="49"/>
    </row>
    <row r="305" spans="1:20" ht="15" thickBot="1">
      <c r="A305" s="9">
        <f t="shared" si="12"/>
        <v>303</v>
      </c>
      <c r="B305" s="44" t="s">
        <v>724</v>
      </c>
      <c r="C305" s="15">
        <f t="shared" si="11"/>
        <v>0</v>
      </c>
      <c r="D305" s="45"/>
      <c r="E305" s="45"/>
      <c r="F305" s="45"/>
      <c r="G305" s="45"/>
      <c r="H305" s="45"/>
      <c r="I305" s="45"/>
      <c r="J305" s="45"/>
      <c r="K305" s="45"/>
      <c r="L305" s="51"/>
      <c r="M305" s="45"/>
      <c r="N305" s="45"/>
      <c r="O305" s="45"/>
      <c r="P305" s="45"/>
      <c r="Q305" s="45"/>
      <c r="R305" s="45"/>
      <c r="S305" s="9">
        <f t="shared" ref="S305:S310" si="13">A305</f>
        <v>303</v>
      </c>
      <c r="T305" s="49"/>
    </row>
    <row r="306" spans="1:20" ht="15" thickBot="1">
      <c r="A306" s="9">
        <f t="shared" si="12"/>
        <v>304</v>
      </c>
      <c r="B306" s="44" t="s">
        <v>944</v>
      </c>
      <c r="C306" s="15">
        <f t="shared" si="11"/>
        <v>0</v>
      </c>
      <c r="D306" s="45"/>
      <c r="E306" s="45"/>
      <c r="F306" s="45"/>
      <c r="G306" s="45"/>
      <c r="H306" s="45"/>
      <c r="I306" s="45"/>
      <c r="J306" s="45"/>
      <c r="K306" s="45"/>
      <c r="L306" s="51"/>
      <c r="M306" s="45"/>
      <c r="N306" s="45"/>
      <c r="O306" s="45"/>
      <c r="P306" s="45"/>
      <c r="Q306" s="45"/>
      <c r="R306" s="45"/>
      <c r="S306" s="9">
        <f t="shared" si="13"/>
        <v>304</v>
      </c>
      <c r="T306" s="49"/>
    </row>
    <row r="307" spans="1:20" ht="15" thickBot="1">
      <c r="A307" s="9">
        <f t="shared" si="12"/>
        <v>305</v>
      </c>
      <c r="B307" s="44" t="s">
        <v>945</v>
      </c>
      <c r="C307" s="15">
        <f t="shared" si="11"/>
        <v>0</v>
      </c>
      <c r="D307" s="45"/>
      <c r="E307" s="45"/>
      <c r="F307" s="45"/>
      <c r="G307" s="45"/>
      <c r="H307" s="45"/>
      <c r="I307" s="45"/>
      <c r="J307" s="45"/>
      <c r="K307" s="45"/>
      <c r="L307" s="51"/>
      <c r="M307" s="45"/>
      <c r="N307" s="45"/>
      <c r="O307" s="45"/>
      <c r="P307" s="45"/>
      <c r="Q307" s="45"/>
      <c r="R307" s="45"/>
      <c r="S307" s="9">
        <f t="shared" si="13"/>
        <v>305</v>
      </c>
      <c r="T307" s="49"/>
    </row>
    <row r="308" spans="1:20" ht="15" thickBot="1">
      <c r="A308" s="9">
        <f t="shared" si="12"/>
        <v>306</v>
      </c>
      <c r="B308" s="44" t="s">
        <v>946</v>
      </c>
      <c r="C308" s="15">
        <f t="shared" si="11"/>
        <v>0</v>
      </c>
      <c r="D308" s="45"/>
      <c r="E308" s="45"/>
      <c r="F308" s="45"/>
      <c r="G308" s="45"/>
      <c r="H308" s="45"/>
      <c r="I308" s="45"/>
      <c r="J308" s="45"/>
      <c r="K308" s="45"/>
      <c r="L308" s="51"/>
      <c r="M308" s="45"/>
      <c r="N308" s="45"/>
      <c r="O308" s="45"/>
      <c r="P308" s="45"/>
      <c r="Q308" s="45"/>
      <c r="R308" s="45"/>
      <c r="S308" s="9">
        <f t="shared" si="13"/>
        <v>306</v>
      </c>
      <c r="T308" s="49"/>
    </row>
    <row r="309" spans="1:20" ht="15" thickBot="1">
      <c r="A309" s="9">
        <f t="shared" si="12"/>
        <v>307</v>
      </c>
      <c r="B309" s="44" t="s">
        <v>504</v>
      </c>
      <c r="C309" s="15">
        <f t="shared" si="11"/>
        <v>0</v>
      </c>
      <c r="D309" s="45"/>
      <c r="E309" s="45"/>
      <c r="F309" s="45"/>
      <c r="G309" s="45"/>
      <c r="H309" s="45"/>
      <c r="I309" s="45"/>
      <c r="J309" s="45"/>
      <c r="K309" s="45"/>
      <c r="L309" s="51"/>
      <c r="M309" s="45"/>
      <c r="N309" s="45"/>
      <c r="O309" s="45"/>
      <c r="P309" s="45"/>
      <c r="Q309" s="45"/>
      <c r="R309" s="45"/>
      <c r="S309" s="9">
        <f t="shared" si="13"/>
        <v>307</v>
      </c>
      <c r="T309" s="49"/>
    </row>
    <row r="310" spans="1:20" ht="15" thickBot="1">
      <c r="A310" s="9">
        <f t="shared" si="12"/>
        <v>308</v>
      </c>
      <c r="B310" s="44" t="s">
        <v>947</v>
      </c>
      <c r="C310" s="15">
        <f t="shared" si="11"/>
        <v>1</v>
      </c>
      <c r="D310" s="45"/>
      <c r="E310" s="45"/>
      <c r="F310" s="45"/>
      <c r="G310" s="45"/>
      <c r="H310" s="45"/>
      <c r="I310" s="45"/>
      <c r="J310" s="45"/>
      <c r="K310" s="45"/>
      <c r="L310" s="51"/>
      <c r="M310" s="45"/>
      <c r="N310" s="45"/>
      <c r="O310" s="45"/>
      <c r="P310" s="45"/>
      <c r="Q310" s="45"/>
      <c r="R310" s="45">
        <v>1</v>
      </c>
      <c r="S310" s="9">
        <f t="shared" si="13"/>
        <v>308</v>
      </c>
      <c r="T310" s="49"/>
    </row>
    <row r="312" spans="1:20">
      <c r="B312" s="17" t="s">
        <v>748</v>
      </c>
      <c r="C312" s="12">
        <f>SUM(C3:C3)</f>
        <v>1</v>
      </c>
      <c r="D312" s="7">
        <f t="shared" ref="D312:R312" si="14">SUM(D3:D310)</f>
        <v>12</v>
      </c>
      <c r="E312" s="7">
        <f t="shared" si="14"/>
        <v>3</v>
      </c>
      <c r="F312" s="7">
        <f t="shared" si="14"/>
        <v>56</v>
      </c>
      <c r="G312" s="7">
        <f t="shared" si="14"/>
        <v>6</v>
      </c>
      <c r="H312" s="7">
        <f t="shared" si="14"/>
        <v>40</v>
      </c>
      <c r="I312" s="7">
        <f t="shared" si="14"/>
        <v>3</v>
      </c>
      <c r="J312" s="7">
        <f t="shared" si="14"/>
        <v>1</v>
      </c>
      <c r="K312" s="7">
        <f t="shared" si="14"/>
        <v>0</v>
      </c>
      <c r="L312" s="7">
        <f t="shared" si="14"/>
        <v>6</v>
      </c>
      <c r="M312" s="7">
        <f t="shared" si="14"/>
        <v>0</v>
      </c>
      <c r="N312" s="7">
        <f t="shared" si="14"/>
        <v>4</v>
      </c>
      <c r="O312" s="7">
        <f t="shared" si="14"/>
        <v>22</v>
      </c>
      <c r="P312" s="7">
        <f t="shared" si="14"/>
        <v>0</v>
      </c>
      <c r="Q312" s="7">
        <f t="shared" si="14"/>
        <v>29</v>
      </c>
      <c r="R312" s="7">
        <f t="shared" si="14"/>
        <v>37</v>
      </c>
    </row>
    <row r="314" spans="1:20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20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20">
      <c r="A316" s="43"/>
      <c r="B316" s="43"/>
      <c r="C316" s="43"/>
      <c r="D316" s="43"/>
      <c r="E316" s="43"/>
      <c r="F316" s="43"/>
      <c r="G316" s="43"/>
      <c r="H316" s="43"/>
      <c r="I316" s="43"/>
    </row>
    <row r="317" spans="1:20">
      <c r="A317" s="43"/>
      <c r="B317" s="43"/>
      <c r="C317" s="43"/>
      <c r="D317" s="43"/>
      <c r="E317" s="43"/>
      <c r="F317" s="43"/>
      <c r="G317" s="43"/>
      <c r="H317" s="43"/>
      <c r="I317" s="43"/>
    </row>
    <row r="318" spans="1:20">
      <c r="A318" s="43"/>
      <c r="B318" s="43"/>
      <c r="C318" s="43"/>
      <c r="D318" s="43"/>
      <c r="E318" s="43"/>
      <c r="F318" s="43"/>
      <c r="G318" s="43"/>
      <c r="H318" s="43"/>
      <c r="I318" s="43"/>
    </row>
    <row r="319" spans="1:20">
      <c r="A319" s="43"/>
      <c r="B319" s="43"/>
      <c r="C319" s="43"/>
      <c r="D319" s="43"/>
      <c r="E319" s="43"/>
      <c r="F319" s="43"/>
      <c r="G319" s="43"/>
      <c r="H319" s="43"/>
      <c r="I319" s="43"/>
    </row>
    <row r="320" spans="1:20">
      <c r="A320" s="43"/>
      <c r="B320" s="43"/>
      <c r="C320" s="43"/>
      <c r="D320" s="43"/>
      <c r="E320" s="43"/>
      <c r="F320" s="43"/>
      <c r="G320" s="43"/>
      <c r="H320" s="43"/>
      <c r="I320" s="43"/>
    </row>
    <row r="321" spans="1:9">
      <c r="A321" s="43"/>
      <c r="B321" s="43"/>
      <c r="C321" s="43"/>
      <c r="D321" s="43"/>
      <c r="E321" s="43"/>
      <c r="F321" s="43"/>
      <c r="G321" s="43"/>
      <c r="H321" s="43"/>
      <c r="I321" s="43"/>
    </row>
    <row r="322" spans="1:9">
      <c r="A322" s="43"/>
      <c r="B322" s="43"/>
      <c r="C322" s="43"/>
      <c r="D322" s="43"/>
      <c r="E322" s="43"/>
      <c r="F322" s="43"/>
      <c r="G322" s="43"/>
      <c r="H322" s="43"/>
      <c r="I322" s="43"/>
    </row>
    <row r="323" spans="1:9">
      <c r="A323" s="43"/>
      <c r="B323" s="43"/>
      <c r="C323" s="43"/>
      <c r="D323" s="43"/>
      <c r="E323" s="43"/>
      <c r="F323" s="43"/>
      <c r="G323" s="43"/>
      <c r="H323" s="43"/>
      <c r="I323" s="43"/>
    </row>
    <row r="324" spans="1:9">
      <c r="A324" s="43"/>
      <c r="B324" s="43"/>
      <c r="C324" s="43"/>
      <c r="D324" s="43"/>
      <c r="E324" s="43"/>
      <c r="F324" s="43"/>
      <c r="G324" s="43"/>
      <c r="H324" s="43"/>
      <c r="I324" s="43"/>
    </row>
    <row r="325" spans="1:9">
      <c r="A325" s="43"/>
      <c r="B325" s="43"/>
      <c r="C325" s="43"/>
      <c r="D325" s="43"/>
      <c r="E325" s="43"/>
      <c r="F325" s="43"/>
      <c r="G325" s="43"/>
      <c r="H325" s="43"/>
      <c r="I325" s="43"/>
    </row>
    <row r="326" spans="1:9">
      <c r="A326" s="43"/>
      <c r="B326" s="43"/>
      <c r="C326" s="43"/>
      <c r="D326" s="43"/>
      <c r="E326" s="43"/>
      <c r="F326" s="43"/>
      <c r="G326" s="43"/>
      <c r="H326" s="43"/>
      <c r="I326" s="43"/>
    </row>
    <row r="327" spans="1:9">
      <c r="A327" s="43"/>
      <c r="B327" s="43"/>
      <c r="C327" s="43"/>
      <c r="D327" s="43"/>
      <c r="E327" s="43"/>
      <c r="F327" s="43"/>
      <c r="G327" s="43"/>
      <c r="H327" s="43"/>
      <c r="I327" s="43"/>
    </row>
    <row r="328" spans="1:9">
      <c r="A328" s="43"/>
      <c r="B328" s="43"/>
      <c r="C328" s="43"/>
      <c r="D328" s="43"/>
      <c r="E328" s="43"/>
      <c r="F328" s="43"/>
      <c r="G328" s="43"/>
      <c r="H328" s="43"/>
      <c r="I328" s="43"/>
    </row>
    <row r="329" spans="1:9">
      <c r="A329" s="43"/>
      <c r="B329" s="43"/>
      <c r="C329" s="43"/>
      <c r="D329" s="43"/>
      <c r="E329" s="43"/>
      <c r="F329" s="43"/>
      <c r="G329" s="43"/>
      <c r="H329" s="43"/>
      <c r="I329" s="43"/>
    </row>
    <row r="330" spans="1:9">
      <c r="A330" s="43"/>
      <c r="B330" s="43"/>
      <c r="C330" s="43"/>
      <c r="D330" s="43"/>
      <c r="E330" s="43"/>
      <c r="F330" s="43"/>
      <c r="G330" s="43"/>
      <c r="H330" s="43"/>
      <c r="I330" s="43"/>
    </row>
    <row r="331" spans="1:9">
      <c r="A331" s="43"/>
      <c r="B331" s="43"/>
      <c r="C331" s="43"/>
      <c r="D331" s="43"/>
      <c r="E331" s="43"/>
      <c r="F331" s="43"/>
      <c r="G331" s="43"/>
      <c r="H331" s="43"/>
      <c r="I331" s="43"/>
    </row>
    <row r="332" spans="1:9">
      <c r="A332" s="43"/>
      <c r="B332" s="43"/>
      <c r="C332" s="43"/>
      <c r="D332" s="43"/>
      <c r="E332" s="43"/>
      <c r="F332" s="43"/>
      <c r="G332" s="43"/>
      <c r="H332" s="43"/>
      <c r="I332" s="43"/>
    </row>
    <row r="333" spans="1:9">
      <c r="A333" s="43"/>
      <c r="B333" s="43"/>
      <c r="C333" s="43"/>
      <c r="D333" s="43"/>
      <c r="E333" s="43"/>
      <c r="F333" s="43"/>
      <c r="G333" s="43"/>
      <c r="H333" s="43"/>
      <c r="I333" s="43"/>
    </row>
    <row r="334" spans="1:9">
      <c r="A334" s="43"/>
      <c r="B334" s="43"/>
      <c r="C334" s="43"/>
      <c r="D334" s="43"/>
      <c r="E334" s="43"/>
      <c r="F334" s="43"/>
      <c r="G334" s="43"/>
      <c r="H334" s="43"/>
      <c r="I334" s="43"/>
    </row>
    <row r="335" spans="1:9">
      <c r="A335" s="43"/>
      <c r="B335" s="43"/>
      <c r="C335" s="43"/>
      <c r="D335" s="43"/>
      <c r="E335" s="43"/>
      <c r="F335" s="43"/>
      <c r="G335" s="43"/>
      <c r="H335" s="43"/>
      <c r="I335" s="43"/>
    </row>
    <row r="336" spans="1:9">
      <c r="A336" s="43"/>
      <c r="B336" s="43"/>
      <c r="C336" s="43"/>
      <c r="D336" s="43"/>
      <c r="E336" s="43"/>
      <c r="F336" s="43"/>
      <c r="G336" s="43"/>
      <c r="H336" s="43"/>
      <c r="I336" s="43"/>
    </row>
    <row r="337" spans="1:9">
      <c r="A337" s="43"/>
      <c r="B337" s="43"/>
      <c r="C337" s="43"/>
      <c r="D337" s="43"/>
      <c r="E337" s="43"/>
      <c r="F337" s="43"/>
      <c r="G337" s="43"/>
      <c r="H337" s="43"/>
      <c r="I337" s="43"/>
    </row>
    <row r="338" spans="1:9">
      <c r="A338" s="43"/>
      <c r="B338" s="43"/>
      <c r="C338" s="43"/>
      <c r="D338" s="43"/>
      <c r="E338" s="43"/>
      <c r="F338" s="43"/>
      <c r="G338" s="43"/>
      <c r="H338" s="43"/>
      <c r="I338" s="43"/>
    </row>
    <row r="339" spans="1:9">
      <c r="A339" s="43"/>
      <c r="B339" s="43"/>
      <c r="C339" s="43"/>
      <c r="D339" s="43"/>
      <c r="E339" s="43"/>
      <c r="F339" s="43"/>
      <c r="G339" s="43"/>
      <c r="H339" s="43"/>
      <c r="I339" s="43"/>
    </row>
    <row r="340" spans="1:9">
      <c r="A340" s="43"/>
      <c r="B340" s="43"/>
      <c r="C340" s="43"/>
      <c r="D340" s="43"/>
      <c r="E340" s="43"/>
      <c r="F340" s="43"/>
      <c r="G340" s="43"/>
      <c r="H340" s="43"/>
      <c r="I340" s="43"/>
    </row>
    <row r="341" spans="1:9">
      <c r="A341" s="43"/>
      <c r="B341" s="43"/>
      <c r="C341" s="43"/>
      <c r="D341" s="43"/>
      <c r="E341" s="43"/>
      <c r="F341" s="43"/>
      <c r="G341" s="43"/>
      <c r="H341" s="43"/>
      <c r="I341" s="43"/>
    </row>
    <row r="342" spans="1:9">
      <c r="A342" s="43"/>
      <c r="B342" s="43"/>
      <c r="C342" s="43"/>
      <c r="D342" s="43"/>
      <c r="E342" s="43"/>
      <c r="F342" s="43"/>
      <c r="G342" s="43"/>
      <c r="H342" s="43"/>
      <c r="I342" s="43"/>
    </row>
    <row r="343" spans="1:9">
      <c r="A343" s="43"/>
      <c r="B343" s="43"/>
      <c r="C343" s="43"/>
      <c r="D343" s="43"/>
      <c r="E343" s="43"/>
      <c r="F343" s="43"/>
      <c r="G343" s="43"/>
      <c r="H343" s="43"/>
      <c r="I343" s="43"/>
    </row>
    <row r="344" spans="1:9">
      <c r="A344" s="43"/>
      <c r="B344" s="43"/>
      <c r="C344" s="43"/>
      <c r="D344" s="43"/>
      <c r="E344" s="43"/>
      <c r="F344" s="43"/>
      <c r="G344" s="43"/>
      <c r="H344" s="43"/>
      <c r="I344" s="43"/>
    </row>
    <row r="345" spans="1:9">
      <c r="A345" s="43"/>
      <c r="B345" s="43"/>
      <c r="C345" s="43"/>
      <c r="D345" s="43"/>
      <c r="E345" s="43"/>
      <c r="F345" s="43"/>
      <c r="G345" s="43"/>
      <c r="H345" s="43"/>
      <c r="I345" s="43"/>
    </row>
    <row r="346" spans="1:9">
      <c r="A346" s="43"/>
      <c r="B346" s="43"/>
      <c r="C346" s="43"/>
      <c r="D346" s="43"/>
      <c r="E346" s="43"/>
      <c r="F346" s="43"/>
      <c r="G346" s="43"/>
      <c r="H346" s="43"/>
      <c r="I346" s="43"/>
    </row>
    <row r="347" spans="1:9">
      <c r="A347" s="43"/>
      <c r="B347" s="43"/>
      <c r="C347" s="43"/>
      <c r="D347" s="43"/>
      <c r="E347" s="43"/>
      <c r="F347" s="43"/>
      <c r="G347" s="43"/>
      <c r="H347" s="43"/>
      <c r="I347" s="43"/>
    </row>
    <row r="348" spans="1:9">
      <c r="A348" s="43"/>
      <c r="B348" s="43"/>
      <c r="C348" s="43"/>
      <c r="D348" s="43"/>
      <c r="E348" s="43"/>
      <c r="F348" s="43"/>
      <c r="G348" s="43"/>
      <c r="H348" s="43"/>
      <c r="I348" s="43"/>
    </row>
    <row r="349" spans="1:9">
      <c r="A349" s="43"/>
      <c r="B349" s="43"/>
      <c r="C349" s="43"/>
      <c r="D349" s="43"/>
      <c r="E349" s="43"/>
      <c r="F349" s="43"/>
      <c r="G349" s="43"/>
      <c r="H349" s="43"/>
      <c r="I349" s="43"/>
    </row>
    <row r="350" spans="1:9">
      <c r="A350" s="43"/>
      <c r="B350" s="43"/>
      <c r="C350" s="43"/>
      <c r="D350" s="43"/>
      <c r="E350" s="43"/>
      <c r="F350" s="43"/>
      <c r="G350" s="43"/>
      <c r="H350" s="43"/>
      <c r="I350" s="43"/>
    </row>
    <row r="351" spans="1:9">
      <c r="A351" s="43"/>
      <c r="B351" s="43"/>
      <c r="C351" s="43"/>
      <c r="D351" s="43"/>
      <c r="E351" s="43"/>
      <c r="F351" s="43"/>
      <c r="G351" s="43"/>
      <c r="H351" s="43"/>
      <c r="I351" s="43"/>
    </row>
    <row r="352" spans="1:9">
      <c r="A352" s="43"/>
      <c r="B352" s="43"/>
      <c r="C352" s="43"/>
      <c r="D352" s="43"/>
      <c r="E352" s="43"/>
      <c r="F352" s="43"/>
      <c r="G352" s="43"/>
      <c r="H352" s="43"/>
      <c r="I352" s="43"/>
    </row>
    <row r="353" spans="1:9">
      <c r="A353" s="43"/>
      <c r="B353" s="43"/>
      <c r="C353" s="43"/>
      <c r="D353" s="43"/>
      <c r="E353" s="43"/>
      <c r="F353" s="43"/>
      <c r="G353" s="43"/>
      <c r="H353" s="43"/>
      <c r="I353" s="43"/>
    </row>
    <row r="354" spans="1:9">
      <c r="A354" s="43"/>
      <c r="B354" s="43"/>
      <c r="C354" s="43"/>
      <c r="D354" s="43"/>
      <c r="E354" s="43"/>
      <c r="F354" s="43"/>
      <c r="G354" s="43"/>
      <c r="H354" s="43"/>
      <c r="I354" s="43"/>
    </row>
    <row r="355" spans="1:9">
      <c r="A355" s="43"/>
      <c r="B355" s="43"/>
      <c r="C355" s="43"/>
      <c r="D355" s="43"/>
      <c r="E355" s="43"/>
      <c r="F355" s="43"/>
      <c r="G355" s="43"/>
      <c r="H355" s="43"/>
      <c r="I355" s="43"/>
    </row>
    <row r="356" spans="1:9">
      <c r="A356" s="43"/>
      <c r="B356" s="43"/>
      <c r="C356" s="43"/>
      <c r="D356" s="43"/>
      <c r="E356" s="43"/>
      <c r="F356" s="43"/>
      <c r="G356" s="43"/>
      <c r="H356" s="43"/>
      <c r="I356" s="43"/>
    </row>
    <row r="357" spans="1:9">
      <c r="A357" s="43"/>
      <c r="B357" s="43"/>
      <c r="C357" s="43"/>
      <c r="D357" s="43"/>
      <c r="E357" s="43"/>
      <c r="F357" s="43"/>
      <c r="G357" s="43"/>
      <c r="H357" s="43"/>
      <c r="I357" s="43"/>
    </row>
    <row r="358" spans="1:9">
      <c r="A358" s="43"/>
      <c r="B358" s="43"/>
      <c r="C358" s="43"/>
      <c r="D358" s="43"/>
      <c r="E358" s="43"/>
      <c r="F358" s="43"/>
      <c r="G358" s="43"/>
      <c r="H358" s="43"/>
      <c r="I358" s="43"/>
    </row>
    <row r="359" spans="1:9">
      <c r="A359" s="43"/>
      <c r="B359" s="43"/>
      <c r="C359" s="43"/>
      <c r="D359" s="43"/>
      <c r="E359" s="43"/>
      <c r="F359" s="43"/>
      <c r="G359" s="43"/>
      <c r="H359" s="43"/>
      <c r="I359" s="43"/>
    </row>
    <row r="360" spans="1:9">
      <c r="A360" s="43"/>
      <c r="B360" s="43"/>
      <c r="C360" s="43"/>
      <c r="D360" s="43"/>
      <c r="E360" s="43"/>
      <c r="F360" s="43"/>
      <c r="G360" s="43"/>
      <c r="H360" s="43"/>
      <c r="I360" s="43"/>
    </row>
    <row r="361" spans="1:9">
      <c r="A361" s="43"/>
      <c r="B361" s="43"/>
      <c r="C361" s="43"/>
      <c r="D361" s="43"/>
      <c r="E361" s="43"/>
      <c r="F361" s="43"/>
      <c r="G361" s="43"/>
      <c r="H361" s="43"/>
      <c r="I361" s="43"/>
    </row>
    <row r="362" spans="1:9">
      <c r="A362" s="43"/>
      <c r="B362" s="43"/>
      <c r="C362" s="43"/>
      <c r="D362" s="43"/>
      <c r="E362" s="43"/>
      <c r="F362" s="43"/>
      <c r="G362" s="43"/>
      <c r="H362" s="43"/>
      <c r="I362" s="43"/>
    </row>
    <row r="363" spans="1:9">
      <c r="A363" s="43"/>
      <c r="B363" s="43"/>
      <c r="C363" s="43"/>
      <c r="D363" s="43"/>
      <c r="E363" s="43"/>
      <c r="F363" s="43"/>
      <c r="G363" s="43"/>
      <c r="H363" s="43"/>
      <c r="I363" s="43"/>
    </row>
    <row r="364" spans="1:9">
      <c r="A364" s="43"/>
      <c r="B364" s="43"/>
      <c r="C364" s="43"/>
      <c r="D364" s="43"/>
      <c r="E364" s="43"/>
      <c r="F364" s="43"/>
      <c r="G364" s="43"/>
      <c r="H364" s="43"/>
      <c r="I364" s="43"/>
    </row>
    <row r="365" spans="1:9">
      <c r="A365" s="43"/>
      <c r="B365" s="43"/>
      <c r="C365" s="43"/>
      <c r="D365" s="43"/>
      <c r="E365" s="43"/>
      <c r="F365" s="43"/>
      <c r="G365" s="43"/>
      <c r="H365" s="43"/>
      <c r="I365" s="43"/>
    </row>
    <row r="366" spans="1:9">
      <c r="A366" s="43"/>
      <c r="B366" s="43"/>
      <c r="C366" s="43"/>
      <c r="D366" s="43"/>
      <c r="E366" s="43"/>
      <c r="F366" s="43"/>
      <c r="G366" s="43"/>
      <c r="H366" s="43"/>
      <c r="I366" s="43"/>
    </row>
    <row r="367" spans="1:9">
      <c r="A367" s="43"/>
      <c r="B367" s="43"/>
      <c r="C367" s="43"/>
      <c r="D367" s="43"/>
      <c r="E367" s="43"/>
      <c r="F367" s="43"/>
      <c r="G367" s="43"/>
      <c r="H367" s="43"/>
      <c r="I367" s="43"/>
    </row>
    <row r="368" spans="1:9">
      <c r="A368" s="43"/>
      <c r="B368" s="43"/>
      <c r="C368" s="43"/>
      <c r="D368" s="43"/>
      <c r="E368" s="43"/>
      <c r="F368" s="43"/>
      <c r="G368" s="43"/>
      <c r="H368" s="43"/>
      <c r="I368" s="43"/>
    </row>
    <row r="369" spans="1:9">
      <c r="A369" s="43"/>
      <c r="B369" s="43"/>
      <c r="C369" s="43"/>
      <c r="D369" s="43"/>
      <c r="E369" s="43"/>
      <c r="F369" s="43"/>
      <c r="G369" s="43"/>
      <c r="H369" s="43"/>
      <c r="I369" s="43"/>
    </row>
    <row r="370" spans="1:9">
      <c r="A370" s="43"/>
      <c r="B370" s="43"/>
      <c r="C370" s="43"/>
      <c r="D370" s="43"/>
      <c r="E370" s="43"/>
      <c r="F370" s="43"/>
      <c r="G370" s="43"/>
      <c r="H370" s="43"/>
      <c r="I370" s="43"/>
    </row>
    <row r="371" spans="1:9">
      <c r="A371" s="43"/>
      <c r="B371" s="43"/>
      <c r="C371" s="43"/>
      <c r="D371" s="43"/>
      <c r="E371" s="43"/>
      <c r="F371" s="43"/>
      <c r="G371" s="43"/>
      <c r="H371" s="43"/>
      <c r="I371" s="43"/>
    </row>
    <row r="372" spans="1:9">
      <c r="A372" s="43"/>
      <c r="B372" s="43"/>
      <c r="C372" s="43"/>
      <c r="D372" s="43"/>
      <c r="E372" s="43"/>
      <c r="F372" s="43"/>
      <c r="G372" s="43"/>
      <c r="H372" s="43"/>
      <c r="I372" s="43"/>
    </row>
    <row r="373" spans="1:9">
      <c r="A373" s="43"/>
      <c r="B373" s="43"/>
      <c r="C373" s="43"/>
      <c r="D373" s="43"/>
      <c r="E373" s="43"/>
      <c r="F373" s="43"/>
      <c r="G373" s="43"/>
      <c r="H373" s="43"/>
      <c r="I373" s="43"/>
    </row>
    <row r="374" spans="1:9">
      <c r="A374" s="43"/>
      <c r="B374" s="43"/>
      <c r="C374" s="43"/>
      <c r="D374" s="43"/>
      <c r="E374" s="43"/>
      <c r="F374" s="43"/>
      <c r="G374" s="43"/>
      <c r="H374" s="43"/>
      <c r="I374" s="43"/>
    </row>
    <row r="375" spans="1:9">
      <c r="A375" s="43"/>
      <c r="B375" s="43"/>
      <c r="C375" s="43"/>
      <c r="D375" s="43"/>
      <c r="E375" s="43"/>
      <c r="F375" s="43"/>
      <c r="G375" s="43"/>
      <c r="H375" s="43"/>
      <c r="I375" s="43"/>
    </row>
    <row r="376" spans="1:9">
      <c r="A376" s="43"/>
      <c r="B376" s="43"/>
      <c r="C376" s="43"/>
      <c r="D376" s="43"/>
      <c r="E376" s="43"/>
      <c r="F376" s="43"/>
      <c r="G376" s="43"/>
      <c r="H376" s="43"/>
      <c r="I376" s="43"/>
    </row>
    <row r="377" spans="1:9">
      <c r="A377" s="43"/>
      <c r="B377" s="43"/>
      <c r="C377" s="43"/>
      <c r="D377" s="43"/>
      <c r="E377" s="43"/>
      <c r="F377" s="43"/>
      <c r="G377" s="43"/>
      <c r="H377" s="43"/>
      <c r="I377" s="43"/>
    </row>
    <row r="378" spans="1:9">
      <c r="A378" s="43"/>
      <c r="B378" s="43"/>
      <c r="C378" s="43"/>
      <c r="D378" s="43"/>
      <c r="E378" s="43"/>
      <c r="F378" s="43"/>
      <c r="G378" s="43"/>
      <c r="H378" s="43"/>
      <c r="I378" s="43"/>
    </row>
    <row r="379" spans="1:9">
      <c r="A379" s="43"/>
      <c r="B379" s="43"/>
      <c r="C379" s="43"/>
      <c r="D379" s="43"/>
      <c r="E379" s="43"/>
      <c r="F379" s="43"/>
      <c r="G379" s="43"/>
      <c r="H379" s="43"/>
      <c r="I379" s="43"/>
    </row>
    <row r="380" spans="1:9">
      <c r="A380" s="43"/>
      <c r="B380" s="43"/>
      <c r="C380" s="43"/>
      <c r="D380" s="43"/>
      <c r="E380" s="43"/>
      <c r="F380" s="43"/>
      <c r="G380" s="43"/>
      <c r="H380" s="43"/>
      <c r="I380" s="43"/>
    </row>
    <row r="381" spans="1:9">
      <c r="A381" s="43"/>
      <c r="B381" s="43"/>
      <c r="C381" s="43"/>
      <c r="D381" s="43"/>
      <c r="E381" s="43"/>
      <c r="F381" s="43"/>
      <c r="G381" s="43"/>
      <c r="H381" s="43"/>
      <c r="I381" s="43"/>
    </row>
    <row r="382" spans="1:9">
      <c r="A382" s="43"/>
      <c r="B382" s="43"/>
      <c r="C382" s="43"/>
      <c r="D382" s="43"/>
      <c r="E382" s="43"/>
      <c r="F382" s="43"/>
      <c r="G382" s="43"/>
      <c r="H382" s="43"/>
      <c r="I382" s="43"/>
    </row>
    <row r="383" spans="1:9">
      <c r="A383" s="43"/>
      <c r="B383" s="43"/>
      <c r="C383" s="43"/>
      <c r="D383" s="43"/>
      <c r="E383" s="43"/>
      <c r="F383" s="43"/>
      <c r="G383" s="43"/>
      <c r="H383" s="43"/>
      <c r="I383" s="43"/>
    </row>
    <row r="384" spans="1:9">
      <c r="A384" s="43"/>
      <c r="B384" s="43"/>
      <c r="C384" s="43"/>
      <c r="D384" s="43"/>
      <c r="E384" s="43"/>
      <c r="F384" s="43"/>
      <c r="G384" s="43"/>
      <c r="H384" s="43"/>
      <c r="I384" s="43"/>
    </row>
    <row r="385" spans="1:9">
      <c r="A385" s="43"/>
      <c r="B385" s="43"/>
      <c r="C385" s="43"/>
      <c r="D385" s="43"/>
      <c r="E385" s="43"/>
      <c r="F385" s="43"/>
      <c r="G385" s="43"/>
      <c r="H385" s="43"/>
      <c r="I385" s="43"/>
    </row>
    <row r="386" spans="1:9">
      <c r="A386" s="43"/>
      <c r="B386" s="43"/>
      <c r="C386" s="43"/>
      <c r="D386" s="43"/>
      <c r="E386" s="43"/>
      <c r="F386" s="43"/>
      <c r="G386" s="43"/>
      <c r="H386" s="43"/>
      <c r="I386" s="43"/>
    </row>
    <row r="387" spans="1:9">
      <c r="A387" s="43"/>
      <c r="B387" s="43"/>
      <c r="C387" s="43"/>
      <c r="D387" s="43"/>
      <c r="E387" s="43"/>
      <c r="F387" s="43"/>
      <c r="G387" s="43"/>
      <c r="H387" s="43"/>
      <c r="I387" s="43"/>
    </row>
    <row r="388" spans="1:9">
      <c r="A388" s="43"/>
      <c r="B388" s="43"/>
      <c r="C388" s="43"/>
      <c r="D388" s="43"/>
      <c r="E388" s="43"/>
      <c r="F388" s="43"/>
      <c r="G388" s="43"/>
      <c r="H388" s="43"/>
      <c r="I388" s="43"/>
    </row>
    <row r="389" spans="1:9">
      <c r="A389" s="43"/>
      <c r="B389" s="43"/>
      <c r="C389" s="43"/>
      <c r="D389" s="43"/>
      <c r="E389" s="43"/>
      <c r="F389" s="43"/>
      <c r="G389" s="43"/>
      <c r="H389" s="43"/>
      <c r="I389" s="43"/>
    </row>
    <row r="390" spans="1:9">
      <c r="A390" s="43"/>
      <c r="B390" s="43"/>
      <c r="C390" s="43"/>
      <c r="D390" s="43"/>
      <c r="E390" s="43"/>
      <c r="F390" s="43"/>
      <c r="G390" s="43"/>
      <c r="H390" s="43"/>
      <c r="I390" s="43"/>
    </row>
    <row r="391" spans="1:9">
      <c r="A391" s="43"/>
      <c r="B391" s="43"/>
      <c r="C391" s="43"/>
      <c r="D391" s="43"/>
      <c r="E391" s="43"/>
      <c r="F391" s="43"/>
      <c r="G391" s="43"/>
      <c r="H391" s="43"/>
      <c r="I391" s="43"/>
    </row>
    <row r="392" spans="1:9">
      <c r="A392" s="43"/>
      <c r="B392" s="43"/>
      <c r="C392" s="43"/>
      <c r="D392" s="43"/>
      <c r="E392" s="43"/>
      <c r="F392" s="43"/>
      <c r="G392" s="43"/>
      <c r="H392" s="43"/>
      <c r="I392" s="43"/>
    </row>
    <row r="393" spans="1:9">
      <c r="A393" s="43"/>
      <c r="B393" s="43"/>
      <c r="C393" s="43"/>
      <c r="D393" s="43"/>
      <c r="E393" s="43"/>
      <c r="F393" s="43"/>
      <c r="G393" s="43"/>
      <c r="H393" s="43"/>
      <c r="I393" s="43"/>
    </row>
    <row r="394" spans="1:9">
      <c r="A394" s="43"/>
      <c r="B394" s="43"/>
      <c r="C394" s="43"/>
      <c r="D394" s="43"/>
      <c r="E394" s="43"/>
      <c r="F394" s="43"/>
      <c r="G394" s="43"/>
      <c r="H394" s="43"/>
      <c r="I394" s="43"/>
    </row>
    <row r="395" spans="1:9">
      <c r="A395" s="43"/>
      <c r="B395" s="43"/>
      <c r="C395" s="43"/>
      <c r="D395" s="43"/>
      <c r="E395" s="43"/>
      <c r="F395" s="43"/>
      <c r="G395" s="43"/>
      <c r="H395" s="43"/>
      <c r="I395" s="43"/>
    </row>
    <row r="396" spans="1:9">
      <c r="A396" s="43"/>
      <c r="B396" s="43"/>
      <c r="C396" s="43"/>
      <c r="D396" s="43"/>
      <c r="E396" s="43"/>
      <c r="F396" s="43"/>
      <c r="G396" s="43"/>
      <c r="H396" s="43"/>
      <c r="I396" s="43"/>
    </row>
    <row r="397" spans="1:9">
      <c r="A397" s="43"/>
      <c r="B397" s="43"/>
      <c r="C397" s="43"/>
      <c r="D397" s="43"/>
      <c r="E397" s="43"/>
      <c r="F397" s="43"/>
      <c r="G397" s="43"/>
      <c r="H397" s="43"/>
      <c r="I397" s="43"/>
    </row>
    <row r="398" spans="1:9">
      <c r="A398" s="43"/>
      <c r="B398" s="43"/>
      <c r="C398" s="43"/>
      <c r="D398" s="43"/>
      <c r="E398" s="43"/>
      <c r="F398" s="43"/>
      <c r="G398" s="43"/>
      <c r="H398" s="43"/>
      <c r="I398" s="43"/>
    </row>
    <row r="399" spans="1:9">
      <c r="A399" s="43"/>
      <c r="B399" s="43"/>
      <c r="C399" s="43"/>
      <c r="D399" s="43"/>
      <c r="E399" s="43"/>
      <c r="F399" s="43"/>
      <c r="G399" s="43"/>
      <c r="H399" s="43"/>
      <c r="I399" s="43"/>
    </row>
    <row r="400" spans="1:9">
      <c r="A400" s="43"/>
      <c r="B400" s="43"/>
      <c r="C400" s="43"/>
      <c r="D400" s="43"/>
      <c r="E400" s="43"/>
      <c r="F400" s="43"/>
      <c r="G400" s="43"/>
      <c r="H400" s="43"/>
      <c r="I400" s="43"/>
    </row>
    <row r="401" spans="1:9">
      <c r="A401" s="43"/>
      <c r="B401" s="43"/>
      <c r="C401" s="43"/>
      <c r="D401" s="43"/>
      <c r="E401" s="43"/>
      <c r="F401" s="43"/>
      <c r="G401" s="43"/>
      <c r="H401" s="43"/>
      <c r="I401" s="43"/>
    </row>
    <row r="402" spans="1:9">
      <c r="A402" s="43"/>
      <c r="B402" s="43"/>
      <c r="C402" s="43"/>
      <c r="D402" s="43"/>
      <c r="E402" s="43"/>
      <c r="F402" s="43"/>
      <c r="G402" s="43"/>
      <c r="H402" s="43"/>
      <c r="I402" s="43"/>
    </row>
    <row r="403" spans="1:9">
      <c r="A403" s="43"/>
      <c r="B403" s="43"/>
      <c r="C403" s="43"/>
      <c r="D403" s="43"/>
      <c r="E403" s="43"/>
      <c r="F403" s="43"/>
      <c r="G403" s="43"/>
      <c r="H403" s="43"/>
      <c r="I403" s="43"/>
    </row>
    <row r="404" spans="1:9">
      <c r="A404" s="43"/>
      <c r="B404" s="43"/>
      <c r="C404" s="43"/>
      <c r="D404" s="43"/>
      <c r="E404" s="43"/>
      <c r="F404" s="43"/>
      <c r="G404" s="43"/>
      <c r="H404" s="43"/>
      <c r="I404" s="43"/>
    </row>
    <row r="405" spans="1:9">
      <c r="A405" s="43"/>
      <c r="B405" s="43"/>
      <c r="C405" s="43"/>
      <c r="D405" s="43"/>
      <c r="E405" s="43"/>
      <c r="F405" s="43"/>
      <c r="G405" s="43"/>
      <c r="H405" s="43"/>
      <c r="I405" s="43"/>
    </row>
    <row r="406" spans="1:9">
      <c r="A406" s="43"/>
      <c r="B406" s="43"/>
      <c r="C406" s="43"/>
      <c r="D406" s="43"/>
      <c r="E406" s="43"/>
      <c r="F406" s="43"/>
      <c r="G406" s="43"/>
      <c r="H406" s="43"/>
      <c r="I406" s="43"/>
    </row>
    <row r="407" spans="1:9">
      <c r="A407" s="43"/>
      <c r="B407" s="43"/>
      <c r="C407" s="43"/>
      <c r="D407" s="43"/>
      <c r="E407" s="43"/>
      <c r="F407" s="43"/>
      <c r="G407" s="43"/>
      <c r="H407" s="43"/>
      <c r="I407" s="43"/>
    </row>
    <row r="408" spans="1:9">
      <c r="A408" s="43"/>
      <c r="B408" s="43"/>
      <c r="C408" s="43"/>
      <c r="D408" s="43"/>
      <c r="E408" s="43"/>
      <c r="F408" s="43"/>
      <c r="G408" s="43"/>
      <c r="H408" s="43"/>
      <c r="I408" s="43"/>
    </row>
    <row r="409" spans="1:9">
      <c r="A409" s="43"/>
      <c r="B409" s="43"/>
      <c r="C409" s="43"/>
      <c r="D409" s="43"/>
      <c r="E409" s="43"/>
      <c r="F409" s="43"/>
      <c r="G409" s="43"/>
      <c r="H409" s="43"/>
      <c r="I409" s="43"/>
    </row>
    <row r="410" spans="1:9">
      <c r="A410" s="43"/>
      <c r="B410" s="43"/>
      <c r="C410" s="43"/>
      <c r="D410" s="43"/>
      <c r="E410" s="43"/>
      <c r="F410" s="43"/>
      <c r="G410" s="43"/>
      <c r="H410" s="43"/>
      <c r="I410" s="43"/>
    </row>
    <row r="411" spans="1:9">
      <c r="A411" s="43"/>
      <c r="B411" s="43"/>
      <c r="C411" s="43"/>
      <c r="D411" s="43"/>
      <c r="E411" s="43"/>
      <c r="F411" s="43"/>
      <c r="G411" s="43"/>
      <c r="H411" s="43"/>
      <c r="I411" s="43"/>
    </row>
    <row r="412" spans="1:9">
      <c r="A412" s="43"/>
      <c r="B412" s="43"/>
      <c r="C412" s="43"/>
      <c r="D412" s="43"/>
      <c r="E412" s="43"/>
      <c r="F412" s="43"/>
      <c r="G412" s="43"/>
      <c r="H412" s="43"/>
      <c r="I412" s="43"/>
    </row>
    <row r="413" spans="1:9">
      <c r="A413" s="43"/>
      <c r="B413" s="43"/>
      <c r="C413" s="43"/>
      <c r="D413" s="43"/>
      <c r="E413" s="43"/>
      <c r="F413" s="43"/>
      <c r="G413" s="43"/>
      <c r="H413" s="43"/>
      <c r="I413" s="43"/>
    </row>
    <row r="414" spans="1:9">
      <c r="A414" s="43"/>
      <c r="B414" s="43"/>
      <c r="C414" s="43"/>
      <c r="D414" s="43"/>
      <c r="E414" s="43"/>
      <c r="F414" s="43"/>
      <c r="G414" s="43"/>
      <c r="H414" s="43"/>
      <c r="I414" s="43"/>
    </row>
    <row r="415" spans="1:9">
      <c r="A415" s="43"/>
      <c r="B415" s="43"/>
      <c r="C415" s="43"/>
      <c r="D415" s="43"/>
      <c r="E415" s="43"/>
      <c r="F415" s="43"/>
      <c r="G415" s="43"/>
      <c r="H415" s="43"/>
      <c r="I415" s="43"/>
    </row>
    <row r="416" spans="1:9">
      <c r="A416" s="43"/>
      <c r="B416" s="43"/>
      <c r="C416" s="43"/>
      <c r="D416" s="43"/>
      <c r="E416" s="43"/>
      <c r="F416" s="43"/>
      <c r="G416" s="43"/>
      <c r="H416" s="43"/>
      <c r="I416" s="43"/>
    </row>
    <row r="417" spans="1:9">
      <c r="A417" s="43"/>
      <c r="B417" s="43"/>
      <c r="C417" s="43"/>
      <c r="D417" s="43"/>
      <c r="E417" s="43"/>
      <c r="F417" s="43"/>
      <c r="G417" s="43"/>
      <c r="H417" s="43"/>
      <c r="I417" s="43"/>
    </row>
    <row r="418" spans="1:9">
      <c r="A418" s="43"/>
      <c r="B418" s="43"/>
      <c r="C418" s="43"/>
      <c r="D418" s="43"/>
      <c r="E418" s="43"/>
      <c r="F418" s="43"/>
      <c r="G418" s="43"/>
      <c r="H418" s="43"/>
      <c r="I418" s="43"/>
    </row>
    <row r="419" spans="1:9">
      <c r="A419" s="43"/>
      <c r="B419" s="43"/>
      <c r="C419" s="43"/>
      <c r="D419" s="43"/>
      <c r="E419" s="43"/>
      <c r="F419" s="43"/>
      <c r="G419" s="43"/>
      <c r="H419" s="43"/>
      <c r="I419" s="43"/>
    </row>
    <row r="420" spans="1:9">
      <c r="A420" s="43"/>
      <c r="B420" s="43"/>
      <c r="C420" s="43"/>
      <c r="D420" s="43"/>
      <c r="E420" s="43"/>
      <c r="F420" s="43"/>
      <c r="G420" s="43"/>
      <c r="H420" s="43"/>
      <c r="I420" s="43"/>
    </row>
    <row r="421" spans="1:9">
      <c r="A421" s="43"/>
      <c r="B421" s="43"/>
      <c r="C421" s="43"/>
      <c r="D421" s="43"/>
      <c r="E421" s="43"/>
      <c r="F421" s="43"/>
      <c r="G421" s="43"/>
      <c r="H421" s="43"/>
      <c r="I421" s="43"/>
    </row>
    <row r="422" spans="1:9">
      <c r="A422" s="43"/>
      <c r="B422" s="43"/>
      <c r="C422" s="43"/>
      <c r="D422" s="43"/>
      <c r="E422" s="43"/>
      <c r="F422" s="43"/>
      <c r="G422" s="43"/>
      <c r="H422" s="43"/>
      <c r="I422" s="43"/>
    </row>
    <row r="423" spans="1:9">
      <c r="A423" s="43"/>
      <c r="B423" s="43"/>
      <c r="C423" s="43"/>
      <c r="D423" s="43"/>
      <c r="E423" s="43"/>
      <c r="F423" s="43"/>
      <c r="G423" s="43"/>
      <c r="H423" s="43"/>
      <c r="I423" s="43"/>
    </row>
    <row r="424" spans="1:9">
      <c r="A424" s="43"/>
      <c r="B424" s="43"/>
      <c r="C424" s="43"/>
      <c r="D424" s="43"/>
      <c r="E424" s="43"/>
      <c r="F424" s="43"/>
      <c r="G424" s="43"/>
      <c r="H424" s="43"/>
      <c r="I424" s="43"/>
    </row>
    <row r="425" spans="1:9">
      <c r="A425" s="43"/>
      <c r="B425" s="43"/>
      <c r="C425" s="43"/>
      <c r="D425" s="43"/>
      <c r="E425" s="43"/>
      <c r="F425" s="43"/>
      <c r="G425" s="43"/>
      <c r="H425" s="43"/>
      <c r="I425" s="43"/>
    </row>
    <row r="426" spans="1:9">
      <c r="A426" s="43"/>
      <c r="B426" s="43"/>
      <c r="C426" s="43"/>
      <c r="D426" s="43"/>
      <c r="E426" s="43"/>
      <c r="F426" s="43"/>
      <c r="G426" s="43"/>
      <c r="H426" s="43"/>
      <c r="I426" s="43"/>
    </row>
    <row r="427" spans="1:9">
      <c r="A427" s="43"/>
      <c r="B427" s="43"/>
      <c r="C427" s="43"/>
      <c r="D427" s="43"/>
      <c r="E427" s="43"/>
      <c r="F427" s="43"/>
      <c r="G427" s="43"/>
      <c r="H427" s="43"/>
      <c r="I427" s="43"/>
    </row>
    <row r="428" spans="1:9">
      <c r="A428" s="43"/>
      <c r="B428" s="43"/>
      <c r="C428" s="43"/>
      <c r="D428" s="43"/>
      <c r="E428" s="43"/>
      <c r="F428" s="43"/>
      <c r="G428" s="43"/>
      <c r="H428" s="43"/>
      <c r="I428" s="43"/>
    </row>
    <row r="429" spans="1:9">
      <c r="A429" s="43"/>
      <c r="B429" s="43"/>
      <c r="C429" s="43"/>
      <c r="D429" s="43"/>
      <c r="E429" s="43"/>
      <c r="F429" s="43"/>
      <c r="G429" s="43"/>
      <c r="H429" s="43"/>
      <c r="I429" s="43"/>
    </row>
    <row r="430" spans="1:9">
      <c r="A430" s="43"/>
      <c r="B430" s="43"/>
      <c r="C430" s="43"/>
      <c r="D430" s="43"/>
      <c r="E430" s="43"/>
      <c r="F430" s="43"/>
      <c r="G430" s="43"/>
      <c r="H430" s="43"/>
      <c r="I430" s="43"/>
    </row>
    <row r="431" spans="1:9">
      <c r="A431" s="43"/>
      <c r="B431" s="43"/>
      <c r="C431" s="43"/>
      <c r="D431" s="43"/>
      <c r="E431" s="43"/>
      <c r="F431" s="43"/>
      <c r="G431" s="43"/>
      <c r="H431" s="43"/>
      <c r="I431" s="43"/>
    </row>
    <row r="432" spans="1:9">
      <c r="A432" s="43"/>
      <c r="B432" s="43"/>
      <c r="C432" s="43"/>
      <c r="D432" s="43"/>
      <c r="E432" s="43"/>
      <c r="F432" s="43"/>
      <c r="G432" s="43"/>
      <c r="H432" s="43"/>
      <c r="I432" s="43"/>
    </row>
    <row r="433" spans="1:9">
      <c r="A433" s="43"/>
      <c r="B433" s="43"/>
      <c r="C433" s="43"/>
      <c r="D433" s="43"/>
      <c r="E433" s="43"/>
      <c r="F433" s="43"/>
      <c r="G433" s="43"/>
      <c r="H433" s="43"/>
      <c r="I433" s="43"/>
    </row>
    <row r="434" spans="1:9">
      <c r="A434" s="43"/>
      <c r="B434" s="43"/>
      <c r="C434" s="43"/>
      <c r="D434" s="43"/>
      <c r="E434" s="43"/>
      <c r="F434" s="43"/>
      <c r="G434" s="43"/>
      <c r="H434" s="43"/>
      <c r="I434" s="43"/>
    </row>
    <row r="435" spans="1:9">
      <c r="A435" s="43"/>
      <c r="B435" s="43"/>
      <c r="C435" s="43"/>
      <c r="D435" s="43"/>
      <c r="E435" s="43"/>
      <c r="F435" s="43"/>
      <c r="G435" s="43"/>
      <c r="H435" s="43"/>
      <c r="I435" s="43"/>
    </row>
    <row r="436" spans="1:9">
      <c r="A436" s="43"/>
      <c r="B436" s="43"/>
      <c r="C436" s="43"/>
      <c r="D436" s="43"/>
      <c r="E436" s="43"/>
      <c r="F436" s="43"/>
      <c r="G436" s="43"/>
      <c r="H436" s="43"/>
      <c r="I436" s="43"/>
    </row>
    <row r="437" spans="1:9">
      <c r="A437" s="43"/>
      <c r="B437" s="43"/>
      <c r="C437" s="43"/>
      <c r="D437" s="43"/>
      <c r="E437" s="43"/>
      <c r="F437" s="43"/>
      <c r="G437" s="43"/>
      <c r="H437" s="43"/>
      <c r="I437" s="43"/>
    </row>
    <row r="438" spans="1:9">
      <c r="A438" s="43"/>
      <c r="B438" s="43"/>
      <c r="C438" s="43"/>
      <c r="D438" s="43"/>
      <c r="E438" s="43"/>
      <c r="F438" s="43"/>
      <c r="G438" s="43"/>
      <c r="H438" s="43"/>
      <c r="I438" s="43"/>
    </row>
    <row r="439" spans="1:9">
      <c r="A439" s="43"/>
      <c r="B439" s="43"/>
      <c r="C439" s="43"/>
      <c r="D439" s="43"/>
      <c r="E439" s="43"/>
      <c r="F439" s="43"/>
      <c r="G439" s="43"/>
      <c r="H439" s="43"/>
      <c r="I439" s="43"/>
    </row>
    <row r="440" spans="1:9">
      <c r="A440" s="43"/>
      <c r="B440" s="43"/>
      <c r="C440" s="43"/>
      <c r="D440" s="43"/>
      <c r="E440" s="43"/>
      <c r="F440" s="43"/>
      <c r="G440" s="43"/>
      <c r="H440" s="43"/>
      <c r="I440" s="43"/>
    </row>
    <row r="441" spans="1:9">
      <c r="A441" s="43"/>
      <c r="B441" s="43"/>
      <c r="C441" s="43"/>
      <c r="D441" s="43"/>
      <c r="E441" s="43"/>
      <c r="F441" s="43"/>
      <c r="G441" s="43"/>
      <c r="H441" s="43"/>
      <c r="I441" s="43"/>
    </row>
    <row r="442" spans="1:9">
      <c r="A442" s="43"/>
      <c r="B442" s="43"/>
      <c r="C442" s="43"/>
      <c r="D442" s="43"/>
      <c r="E442" s="43"/>
      <c r="F442" s="43"/>
      <c r="G442" s="43"/>
      <c r="H442" s="43"/>
      <c r="I442" s="43"/>
    </row>
    <row r="443" spans="1:9">
      <c r="A443" s="43"/>
      <c r="B443" s="43"/>
      <c r="C443" s="43"/>
      <c r="D443" s="43"/>
      <c r="E443" s="43"/>
      <c r="F443" s="43"/>
      <c r="G443" s="43"/>
      <c r="H443" s="43"/>
      <c r="I443" s="43"/>
    </row>
    <row r="444" spans="1:9">
      <c r="A444" s="43"/>
      <c r="B444" s="43"/>
      <c r="C444" s="43"/>
      <c r="D444" s="43"/>
      <c r="E444" s="43"/>
      <c r="F444" s="43"/>
      <c r="G444" s="43"/>
      <c r="H444" s="43"/>
      <c r="I444" s="43"/>
    </row>
    <row r="445" spans="1:9">
      <c r="A445" s="43"/>
      <c r="B445" s="43"/>
      <c r="C445" s="43"/>
      <c r="D445" s="43"/>
      <c r="E445" s="43"/>
      <c r="F445" s="43"/>
      <c r="G445" s="43"/>
      <c r="H445" s="43"/>
      <c r="I445" s="43"/>
    </row>
    <row r="446" spans="1:9">
      <c r="A446" s="43"/>
      <c r="B446" s="43"/>
      <c r="C446" s="43"/>
      <c r="D446" s="43"/>
      <c r="E446" s="43"/>
      <c r="F446" s="43"/>
      <c r="G446" s="43"/>
      <c r="H446" s="43"/>
      <c r="I446" s="43"/>
    </row>
    <row r="447" spans="1:9">
      <c r="A447" s="43"/>
      <c r="B447" s="43"/>
      <c r="C447" s="43"/>
      <c r="D447" s="43"/>
      <c r="E447" s="43"/>
      <c r="F447" s="43"/>
      <c r="G447" s="43"/>
      <c r="H447" s="43"/>
      <c r="I447" s="43"/>
    </row>
    <row r="448" spans="1:9">
      <c r="A448" s="43"/>
      <c r="B448" s="43"/>
      <c r="C448" s="43"/>
      <c r="D448" s="43"/>
      <c r="E448" s="43"/>
      <c r="F448" s="43"/>
      <c r="G448" s="43"/>
      <c r="H448" s="43"/>
      <c r="I448" s="43"/>
    </row>
    <row r="449" spans="1:9">
      <c r="A449" s="43"/>
      <c r="B449" s="43"/>
      <c r="C449" s="43"/>
      <c r="D449" s="43"/>
      <c r="E449" s="43"/>
      <c r="F449" s="43"/>
      <c r="G449" s="43"/>
      <c r="H449" s="43"/>
      <c r="I449" s="43"/>
    </row>
    <row r="450" spans="1:9">
      <c r="A450" s="43"/>
      <c r="B450" s="43"/>
      <c r="C450" s="43"/>
      <c r="D450" s="43"/>
      <c r="E450" s="43"/>
      <c r="F450" s="43"/>
      <c r="G450" s="43"/>
      <c r="H450" s="43"/>
      <c r="I450" s="43"/>
    </row>
    <row r="451" spans="1:9">
      <c r="A451" s="43"/>
      <c r="B451" s="43"/>
      <c r="C451" s="43"/>
      <c r="D451" s="43"/>
      <c r="E451" s="43"/>
      <c r="F451" s="43"/>
      <c r="G451" s="43"/>
      <c r="H451" s="43"/>
      <c r="I451" s="43"/>
    </row>
    <row r="452" spans="1:9">
      <c r="A452" s="43"/>
      <c r="B452" s="43"/>
      <c r="C452" s="43"/>
      <c r="D452" s="43"/>
      <c r="E452" s="43"/>
      <c r="F452" s="43"/>
      <c r="G452" s="43"/>
      <c r="H452" s="43"/>
      <c r="I452" s="43"/>
    </row>
    <row r="453" spans="1:9">
      <c r="A453" s="43"/>
      <c r="B453" s="43"/>
      <c r="C453" s="43"/>
      <c r="D453" s="43"/>
      <c r="E453" s="43"/>
      <c r="F453" s="43"/>
      <c r="G453" s="43"/>
      <c r="H453" s="43"/>
      <c r="I453" s="43"/>
    </row>
    <row r="454" spans="1:9">
      <c r="A454" s="43"/>
      <c r="B454" s="43"/>
      <c r="C454" s="43"/>
      <c r="D454" s="43"/>
      <c r="E454" s="43"/>
      <c r="F454" s="43"/>
      <c r="G454" s="43"/>
      <c r="H454" s="43"/>
      <c r="I454" s="43"/>
    </row>
    <row r="455" spans="1:9">
      <c r="A455" s="43"/>
      <c r="B455" s="43"/>
      <c r="C455" s="43"/>
      <c r="D455" s="43"/>
      <c r="E455" s="43"/>
      <c r="F455" s="43"/>
      <c r="G455" s="43"/>
      <c r="H455" s="43"/>
      <c r="I455" s="43"/>
    </row>
    <row r="456" spans="1:9">
      <c r="A456" s="43"/>
      <c r="B456" s="43"/>
      <c r="C456" s="43"/>
      <c r="D456" s="43"/>
      <c r="E456" s="43"/>
      <c r="F456" s="43"/>
      <c r="G456" s="43"/>
      <c r="H456" s="43"/>
      <c r="I456" s="43"/>
    </row>
    <row r="457" spans="1:9">
      <c r="A457" s="43"/>
      <c r="B457" s="43"/>
      <c r="C457" s="43"/>
      <c r="D457" s="43"/>
      <c r="E457" s="43"/>
      <c r="F457" s="43"/>
      <c r="G457" s="43"/>
      <c r="H457" s="43"/>
      <c r="I457" s="43"/>
    </row>
    <row r="458" spans="1:9">
      <c r="A458" s="43"/>
      <c r="B458" s="43"/>
      <c r="C458" s="43"/>
      <c r="D458" s="43"/>
      <c r="E458" s="43"/>
      <c r="F458" s="43"/>
      <c r="G458" s="43"/>
      <c r="H458" s="43"/>
      <c r="I458" s="43"/>
    </row>
    <row r="459" spans="1:9">
      <c r="A459" s="43"/>
      <c r="B459" s="43"/>
      <c r="C459" s="43"/>
      <c r="D459" s="43"/>
      <c r="E459" s="43"/>
      <c r="F459" s="43"/>
      <c r="G459" s="43"/>
      <c r="H459" s="43"/>
      <c r="I459" s="43"/>
    </row>
    <row r="460" spans="1:9">
      <c r="A460" s="43"/>
      <c r="B460" s="43"/>
      <c r="C460" s="43"/>
      <c r="D460" s="43"/>
      <c r="E460" s="43"/>
      <c r="F460" s="43"/>
      <c r="G460" s="43"/>
      <c r="H460" s="43"/>
      <c r="I460" s="43"/>
    </row>
    <row r="461" spans="1:9">
      <c r="A461" s="43"/>
      <c r="B461" s="43"/>
      <c r="C461" s="43"/>
      <c r="D461" s="43"/>
      <c r="E461" s="43"/>
      <c r="F461" s="43"/>
      <c r="G461" s="43"/>
      <c r="H461" s="43"/>
      <c r="I461" s="43"/>
    </row>
    <row r="462" spans="1:9">
      <c r="A462" s="43"/>
      <c r="B462" s="43"/>
      <c r="C462" s="43"/>
      <c r="D462" s="43"/>
      <c r="E462" s="43"/>
      <c r="F462" s="43"/>
      <c r="G462" s="43"/>
      <c r="H462" s="43"/>
      <c r="I462" s="43"/>
    </row>
    <row r="463" spans="1:9">
      <c r="A463" s="43"/>
      <c r="B463" s="43"/>
      <c r="C463" s="43"/>
      <c r="D463" s="43"/>
      <c r="E463" s="43"/>
      <c r="F463" s="43"/>
      <c r="G463" s="43"/>
      <c r="H463" s="43"/>
      <c r="I463" s="43"/>
    </row>
    <row r="464" spans="1:9">
      <c r="A464" s="43"/>
      <c r="B464" s="43"/>
      <c r="C464" s="43"/>
      <c r="D464" s="43"/>
      <c r="E464" s="43"/>
      <c r="F464" s="43"/>
      <c r="G464" s="43"/>
      <c r="H464" s="43"/>
      <c r="I464" s="43"/>
    </row>
    <row r="465" spans="1:9">
      <c r="A465" s="43"/>
      <c r="B465" s="43"/>
      <c r="C465" s="43"/>
      <c r="D465" s="43"/>
      <c r="E465" s="43"/>
      <c r="F465" s="43"/>
      <c r="G465" s="43"/>
      <c r="H465" s="43"/>
      <c r="I465" s="43"/>
    </row>
    <row r="466" spans="1:9">
      <c r="A466" s="43"/>
      <c r="B466" s="43"/>
      <c r="C466" s="43"/>
      <c r="D466" s="43"/>
      <c r="E466" s="43"/>
      <c r="F466" s="43"/>
      <c r="G466" s="43"/>
      <c r="H466" s="43"/>
      <c r="I466" s="43"/>
    </row>
    <row r="467" spans="1:9">
      <c r="A467" s="43"/>
      <c r="B467" s="43"/>
      <c r="C467" s="43"/>
      <c r="D467" s="43"/>
      <c r="E467" s="43"/>
      <c r="F467" s="43"/>
      <c r="G467" s="43"/>
      <c r="H467" s="43"/>
      <c r="I467" s="43"/>
    </row>
    <row r="468" spans="1:9">
      <c r="A468" s="43"/>
      <c r="B468" s="43"/>
      <c r="C468" s="43"/>
      <c r="D468" s="43"/>
      <c r="E468" s="43"/>
      <c r="F468" s="43"/>
      <c r="G468" s="43"/>
      <c r="H468" s="43"/>
      <c r="I468" s="43"/>
    </row>
    <row r="469" spans="1:9">
      <c r="A469" s="43"/>
      <c r="B469" s="43"/>
      <c r="C469" s="43"/>
      <c r="D469" s="43"/>
      <c r="E469" s="43"/>
      <c r="F469" s="43"/>
      <c r="G469" s="43"/>
      <c r="H469" s="43"/>
      <c r="I469" s="43"/>
    </row>
    <row r="470" spans="1:9">
      <c r="A470" s="43"/>
      <c r="B470" s="43"/>
      <c r="C470" s="43"/>
      <c r="D470" s="43"/>
      <c r="E470" s="43"/>
      <c r="F470" s="43"/>
      <c r="G470" s="43"/>
      <c r="H470" s="43"/>
      <c r="I470" s="43"/>
    </row>
    <row r="471" spans="1:9">
      <c r="A471" s="43"/>
      <c r="B471" s="43"/>
      <c r="C471" s="43"/>
      <c r="D471" s="43"/>
      <c r="E471" s="43"/>
      <c r="F471" s="43"/>
      <c r="G471" s="43"/>
      <c r="H471" s="43"/>
      <c r="I471" s="43"/>
    </row>
    <row r="472" spans="1:9">
      <c r="A472" s="43"/>
      <c r="B472" s="43"/>
      <c r="C472" s="43"/>
      <c r="D472" s="43"/>
      <c r="E472" s="43"/>
      <c r="F472" s="43"/>
      <c r="G472" s="43"/>
      <c r="H472" s="43"/>
      <c r="I472" s="43"/>
    </row>
    <row r="473" spans="1:9">
      <c r="A473" s="43"/>
      <c r="B473" s="43"/>
      <c r="C473" s="43"/>
      <c r="D473" s="43"/>
      <c r="E473" s="43"/>
      <c r="F473" s="43"/>
      <c r="G473" s="43"/>
      <c r="H473" s="43"/>
      <c r="I473" s="43"/>
    </row>
    <row r="474" spans="1:9">
      <c r="A474" s="43"/>
      <c r="B474" s="43"/>
      <c r="C474" s="43"/>
      <c r="D474" s="43"/>
      <c r="E474" s="43"/>
      <c r="F474" s="43"/>
      <c r="G474" s="43"/>
      <c r="H474" s="43"/>
      <c r="I474" s="43"/>
    </row>
    <row r="475" spans="1:9">
      <c r="A475" s="43"/>
      <c r="B475" s="43"/>
      <c r="C475" s="43"/>
      <c r="D475" s="43"/>
      <c r="E475" s="43"/>
      <c r="F475" s="43"/>
      <c r="G475" s="43"/>
      <c r="H475" s="43"/>
      <c r="I475" s="43"/>
    </row>
    <row r="476" spans="1:9">
      <c r="A476" s="43"/>
      <c r="B476" s="43"/>
      <c r="C476" s="43"/>
      <c r="D476" s="43"/>
      <c r="E476" s="43"/>
      <c r="F476" s="43"/>
      <c r="G476" s="43"/>
      <c r="H476" s="43"/>
      <c r="I476" s="43"/>
    </row>
    <row r="477" spans="1:9">
      <c r="A477" s="43"/>
      <c r="B477" s="43"/>
      <c r="C477" s="43"/>
      <c r="D477" s="43"/>
      <c r="E477" s="43"/>
      <c r="F477" s="43"/>
      <c r="G477" s="43"/>
      <c r="H477" s="43"/>
      <c r="I477" s="43"/>
    </row>
    <row r="478" spans="1:9">
      <c r="A478" s="43"/>
      <c r="B478" s="43"/>
      <c r="C478" s="43"/>
      <c r="D478" s="43"/>
      <c r="E478" s="43"/>
      <c r="F478" s="43"/>
      <c r="G478" s="43"/>
      <c r="H478" s="43"/>
      <c r="I478" s="43"/>
    </row>
    <row r="479" spans="1:9">
      <c r="A479" s="43"/>
      <c r="B479" s="43"/>
      <c r="C479" s="43"/>
      <c r="D479" s="43"/>
      <c r="E479" s="43"/>
      <c r="F479" s="43"/>
      <c r="G479" s="43"/>
      <c r="H479" s="43"/>
      <c r="I479" s="43"/>
    </row>
    <row r="480" spans="1:9">
      <c r="A480" s="43"/>
      <c r="B480" s="43"/>
      <c r="C480" s="43"/>
      <c r="D480" s="43"/>
      <c r="E480" s="43"/>
      <c r="F480" s="43"/>
      <c r="G480" s="43"/>
      <c r="H480" s="43"/>
      <c r="I480" s="43"/>
    </row>
    <row r="481" spans="1:9">
      <c r="A481" s="43"/>
      <c r="B481" s="43"/>
      <c r="C481" s="43"/>
      <c r="D481" s="43"/>
      <c r="E481" s="43"/>
      <c r="F481" s="43"/>
      <c r="G481" s="43"/>
      <c r="H481" s="43"/>
      <c r="I481" s="43"/>
    </row>
    <row r="482" spans="1:9">
      <c r="A482" s="43"/>
      <c r="B482" s="43"/>
      <c r="C482" s="43"/>
      <c r="D482" s="43"/>
      <c r="E482" s="43"/>
      <c r="F482" s="43"/>
      <c r="G482" s="43"/>
      <c r="H482" s="43"/>
      <c r="I482" s="43"/>
    </row>
    <row r="483" spans="1:9">
      <c r="A483" s="43"/>
      <c r="B483" s="43"/>
      <c r="C483" s="43"/>
      <c r="D483" s="43"/>
      <c r="E483" s="43"/>
      <c r="F483" s="43"/>
      <c r="G483" s="43"/>
      <c r="H483" s="43"/>
      <c r="I483" s="43"/>
    </row>
    <row r="484" spans="1:9">
      <c r="A484" s="43"/>
      <c r="B484" s="43"/>
      <c r="C484" s="43"/>
      <c r="D484" s="43"/>
      <c r="E484" s="43"/>
      <c r="F484" s="43"/>
      <c r="G484" s="43"/>
      <c r="H484" s="43"/>
      <c r="I484" s="43"/>
    </row>
    <row r="485" spans="1:9">
      <c r="A485" s="43"/>
      <c r="B485" s="43"/>
      <c r="C485" s="43"/>
      <c r="D485" s="43"/>
      <c r="E485" s="43"/>
      <c r="F485" s="43"/>
      <c r="G485" s="43"/>
      <c r="H485" s="43"/>
      <c r="I485" s="43"/>
    </row>
    <row r="486" spans="1:9">
      <c r="A486" s="43"/>
      <c r="B486" s="43"/>
      <c r="C486" s="43"/>
      <c r="D486" s="43"/>
      <c r="E486" s="43"/>
      <c r="F486" s="43"/>
      <c r="G486" s="43"/>
      <c r="H486" s="43"/>
      <c r="I486" s="43"/>
    </row>
    <row r="487" spans="1:9">
      <c r="A487" s="43"/>
      <c r="B487" s="43"/>
      <c r="C487" s="43"/>
      <c r="D487" s="43"/>
      <c r="E487" s="43"/>
      <c r="F487" s="43"/>
      <c r="G487" s="43"/>
      <c r="H487" s="43"/>
      <c r="I487" s="43"/>
    </row>
    <row r="488" spans="1:9">
      <c r="A488" s="43"/>
      <c r="B488" s="43"/>
      <c r="C488" s="43"/>
      <c r="D488" s="43"/>
      <c r="E488" s="43"/>
      <c r="F488" s="43"/>
      <c r="G488" s="43"/>
      <c r="H488" s="43"/>
      <c r="I488" s="43"/>
    </row>
    <row r="489" spans="1:9">
      <c r="A489" s="43"/>
      <c r="B489" s="43"/>
      <c r="C489" s="43"/>
      <c r="D489" s="43"/>
      <c r="E489" s="43"/>
      <c r="F489" s="43"/>
      <c r="G489" s="43"/>
      <c r="H489" s="43"/>
      <c r="I489" s="43"/>
    </row>
    <row r="490" spans="1:9">
      <c r="A490" s="43"/>
      <c r="B490" s="43"/>
      <c r="C490" s="43"/>
      <c r="D490" s="43"/>
      <c r="E490" s="43"/>
      <c r="F490" s="43"/>
      <c r="G490" s="43"/>
      <c r="H490" s="43"/>
      <c r="I490" s="43"/>
    </row>
    <row r="491" spans="1:9">
      <c r="A491" s="43"/>
      <c r="B491" s="43"/>
      <c r="C491" s="43"/>
      <c r="D491" s="43"/>
      <c r="E491" s="43"/>
      <c r="F491" s="43"/>
      <c r="G491" s="43"/>
      <c r="H491" s="43"/>
      <c r="I491" s="43"/>
    </row>
    <row r="492" spans="1:9">
      <c r="A492" s="43"/>
      <c r="B492" s="43"/>
      <c r="C492" s="43"/>
      <c r="D492" s="43"/>
      <c r="E492" s="43"/>
      <c r="F492" s="43"/>
      <c r="G492" s="43"/>
      <c r="H492" s="43"/>
      <c r="I492" s="43"/>
    </row>
    <row r="493" spans="1:9">
      <c r="A493" s="43"/>
      <c r="B493" s="43"/>
      <c r="C493" s="43"/>
      <c r="D493" s="43"/>
      <c r="E493" s="43"/>
      <c r="F493" s="43"/>
      <c r="G493" s="43"/>
      <c r="H493" s="43"/>
      <c r="I493" s="43"/>
    </row>
    <row r="494" spans="1:9">
      <c r="A494" s="43"/>
      <c r="B494" s="43"/>
      <c r="C494" s="43"/>
      <c r="D494" s="43"/>
      <c r="E494" s="43"/>
      <c r="F494" s="43"/>
      <c r="G494" s="43"/>
      <c r="H494" s="43"/>
      <c r="I494" s="43"/>
    </row>
    <row r="495" spans="1:9">
      <c r="A495" s="43"/>
      <c r="B495" s="43"/>
      <c r="C495" s="43"/>
      <c r="D495" s="43"/>
      <c r="E495" s="43"/>
      <c r="F495" s="43"/>
      <c r="G495" s="43"/>
      <c r="H495" s="43"/>
      <c r="I495" s="43"/>
    </row>
    <row r="496" spans="1:9">
      <c r="A496" s="43"/>
      <c r="B496" s="43"/>
      <c r="C496" s="43"/>
      <c r="D496" s="43"/>
      <c r="E496" s="43"/>
      <c r="F496" s="43"/>
      <c r="G496" s="43"/>
      <c r="H496" s="43"/>
      <c r="I496" s="43"/>
    </row>
    <row r="497" spans="1:9">
      <c r="A497" s="43"/>
      <c r="B497" s="43"/>
      <c r="C497" s="43"/>
      <c r="D497" s="43"/>
      <c r="E497" s="43"/>
      <c r="F497" s="43"/>
      <c r="G497" s="43"/>
      <c r="H497" s="43"/>
      <c r="I497" s="43"/>
    </row>
    <row r="498" spans="1:9">
      <c r="A498" s="43"/>
      <c r="B498" s="43"/>
      <c r="C498" s="43"/>
      <c r="D498" s="43"/>
      <c r="E498" s="43"/>
      <c r="F498" s="43"/>
      <c r="G498" s="43"/>
      <c r="H498" s="43"/>
      <c r="I498" s="43"/>
    </row>
    <row r="499" spans="1:9">
      <c r="A499" s="43"/>
      <c r="B499" s="43"/>
      <c r="C499" s="43"/>
      <c r="D499" s="43"/>
      <c r="E499" s="43"/>
      <c r="F499" s="43"/>
      <c r="G499" s="43"/>
      <c r="H499" s="43"/>
      <c r="I499" s="43"/>
    </row>
    <row r="500" spans="1:9">
      <c r="A500" s="43"/>
      <c r="B500" s="43"/>
      <c r="C500" s="43"/>
      <c r="D500" s="43"/>
      <c r="E500" s="43"/>
      <c r="F500" s="43"/>
      <c r="G500" s="43"/>
      <c r="H500" s="43"/>
      <c r="I500" s="43"/>
    </row>
    <row r="501" spans="1:9">
      <c r="A501" s="43"/>
      <c r="B501" s="43"/>
      <c r="C501" s="43"/>
      <c r="D501" s="43"/>
      <c r="E501" s="43"/>
      <c r="F501" s="43"/>
      <c r="G501" s="43"/>
      <c r="H501" s="43"/>
      <c r="I501" s="43"/>
    </row>
    <row r="502" spans="1:9">
      <c r="A502" s="43"/>
      <c r="B502" s="43"/>
      <c r="C502" s="43"/>
      <c r="D502" s="43"/>
      <c r="E502" s="43"/>
      <c r="F502" s="43"/>
      <c r="G502" s="43"/>
      <c r="H502" s="43"/>
      <c r="I502" s="43"/>
    </row>
    <row r="503" spans="1:9">
      <c r="A503" s="43"/>
      <c r="B503" s="43"/>
      <c r="C503" s="43"/>
      <c r="D503" s="43"/>
      <c r="E503" s="43"/>
      <c r="F503" s="43"/>
      <c r="G503" s="43"/>
      <c r="H503" s="43"/>
      <c r="I503" s="43"/>
    </row>
    <row r="504" spans="1:9">
      <c r="A504" s="43"/>
      <c r="B504" s="43"/>
      <c r="C504" s="43"/>
      <c r="D504" s="43"/>
      <c r="E504" s="43"/>
      <c r="F504" s="43"/>
      <c r="G504" s="43"/>
      <c r="H504" s="43"/>
      <c r="I504" s="43"/>
    </row>
    <row r="505" spans="1:9">
      <c r="A505" s="43"/>
      <c r="B505" s="43"/>
      <c r="C505" s="43"/>
      <c r="D505" s="43"/>
      <c r="E505" s="43"/>
      <c r="F505" s="43"/>
      <c r="G505" s="43"/>
      <c r="H505" s="43"/>
      <c r="I505" s="43"/>
    </row>
    <row r="506" spans="1:9">
      <c r="A506" s="43"/>
      <c r="B506" s="43"/>
      <c r="C506" s="43"/>
      <c r="D506" s="43"/>
      <c r="E506" s="43"/>
      <c r="F506" s="43"/>
      <c r="G506" s="43"/>
      <c r="H506" s="43"/>
      <c r="I506" s="43"/>
    </row>
    <row r="507" spans="1:9">
      <c r="A507" s="43"/>
      <c r="B507" s="43"/>
      <c r="C507" s="43"/>
      <c r="D507" s="43"/>
      <c r="E507" s="43"/>
      <c r="F507" s="43"/>
      <c r="G507" s="43"/>
      <c r="H507" s="43"/>
      <c r="I507" s="43"/>
    </row>
    <row r="508" spans="1:9">
      <c r="A508" s="43"/>
      <c r="B508" s="43"/>
      <c r="C508" s="43"/>
      <c r="D508" s="43"/>
      <c r="E508" s="43"/>
      <c r="F508" s="43"/>
      <c r="G508" s="43"/>
      <c r="H508" s="43"/>
      <c r="I508" s="43"/>
    </row>
    <row r="509" spans="1:9">
      <c r="A509" s="43"/>
      <c r="B509" s="43"/>
      <c r="C509" s="43"/>
      <c r="D509" s="43"/>
      <c r="E509" s="43"/>
      <c r="F509" s="43"/>
      <c r="G509" s="43"/>
      <c r="H509" s="43"/>
      <c r="I509" s="43"/>
    </row>
    <row r="510" spans="1:9">
      <c r="A510" s="43"/>
      <c r="B510" s="43"/>
      <c r="C510" s="43"/>
      <c r="D510" s="43"/>
      <c r="E510" s="43"/>
      <c r="F510" s="43"/>
      <c r="G510" s="43"/>
      <c r="H510" s="43"/>
      <c r="I510" s="43"/>
    </row>
    <row r="511" spans="1:9">
      <c r="A511" s="43"/>
      <c r="B511" s="43"/>
      <c r="C511" s="43"/>
      <c r="D511" s="43"/>
      <c r="E511" s="43"/>
      <c r="F511" s="43"/>
      <c r="G511" s="43"/>
      <c r="H511" s="43"/>
      <c r="I511" s="43"/>
    </row>
    <row r="512" spans="1:9">
      <c r="A512" s="43"/>
      <c r="B512" s="43"/>
      <c r="C512" s="43"/>
      <c r="D512" s="43"/>
      <c r="E512" s="43"/>
      <c r="F512" s="43"/>
      <c r="G512" s="43"/>
      <c r="H512" s="43"/>
      <c r="I512" s="43"/>
    </row>
    <row r="513" spans="1:9">
      <c r="A513" s="43"/>
      <c r="B513" s="43"/>
      <c r="C513" s="43"/>
      <c r="D513" s="43"/>
      <c r="E513" s="43"/>
      <c r="F513" s="43"/>
      <c r="G513" s="43"/>
      <c r="H513" s="43"/>
      <c r="I513" s="43"/>
    </row>
    <row r="514" spans="1:9">
      <c r="A514" s="43"/>
      <c r="B514" s="43"/>
      <c r="C514" s="43"/>
      <c r="D514" s="43"/>
      <c r="E514" s="43"/>
      <c r="F514" s="43"/>
      <c r="G514" s="43"/>
      <c r="H514" s="43"/>
      <c r="I514" s="43"/>
    </row>
    <row r="515" spans="1:9">
      <c r="A515" s="43"/>
      <c r="B515" s="43"/>
      <c r="C515" s="43"/>
      <c r="D515" s="43"/>
      <c r="E515" s="43"/>
      <c r="F515" s="43"/>
      <c r="G515" s="43"/>
      <c r="H515" s="43"/>
      <c r="I515" s="43"/>
    </row>
    <row r="516" spans="1:9">
      <c r="A516" s="43"/>
      <c r="B516" s="43"/>
      <c r="C516" s="43"/>
      <c r="D516" s="43"/>
      <c r="E516" s="43"/>
      <c r="F516" s="43"/>
      <c r="G516" s="43"/>
      <c r="H516" s="43"/>
      <c r="I516" s="43"/>
    </row>
    <row r="517" spans="1:9">
      <c r="A517" s="43"/>
      <c r="B517" s="43"/>
      <c r="C517" s="43"/>
      <c r="D517" s="43"/>
      <c r="E517" s="43"/>
      <c r="F517" s="43"/>
      <c r="G517" s="43"/>
      <c r="H517" s="43"/>
      <c r="I517" s="43"/>
    </row>
    <row r="518" spans="1:9">
      <c r="A518" s="43"/>
      <c r="B518" s="43"/>
      <c r="C518" s="43"/>
      <c r="D518" s="43"/>
      <c r="E518" s="43"/>
      <c r="F518" s="43"/>
      <c r="G518" s="43"/>
      <c r="H518" s="43"/>
      <c r="I518" s="43"/>
    </row>
    <row r="519" spans="1:9">
      <c r="A519" s="43"/>
      <c r="B519" s="43"/>
      <c r="C519" s="43"/>
      <c r="D519" s="43"/>
      <c r="E519" s="43"/>
      <c r="F519" s="43"/>
      <c r="G519" s="43"/>
      <c r="H519" s="43"/>
      <c r="I519" s="43"/>
    </row>
    <row r="520" spans="1:9">
      <c r="A520" s="43"/>
      <c r="B520" s="43"/>
      <c r="C520" s="43"/>
      <c r="D520" s="43"/>
      <c r="E520" s="43"/>
      <c r="F520" s="43"/>
      <c r="G520" s="43"/>
      <c r="H520" s="43"/>
      <c r="I520" s="43"/>
    </row>
    <row r="521" spans="1:9">
      <c r="A521" s="43"/>
      <c r="B521" s="43"/>
      <c r="C521" s="43"/>
      <c r="D521" s="43"/>
      <c r="E521" s="43"/>
      <c r="F521" s="43"/>
      <c r="G521" s="43"/>
      <c r="H521" s="43"/>
      <c r="I521" s="43"/>
    </row>
    <row r="522" spans="1:9">
      <c r="A522" s="43"/>
      <c r="B522" s="43"/>
      <c r="C522" s="43"/>
      <c r="D522" s="43"/>
      <c r="E522" s="43"/>
      <c r="F522" s="43"/>
      <c r="G522" s="43"/>
      <c r="H522" s="43"/>
      <c r="I522" s="43"/>
    </row>
    <row r="523" spans="1:9">
      <c r="A523" s="43"/>
      <c r="B523" s="43"/>
      <c r="C523" s="43"/>
      <c r="D523" s="43"/>
      <c r="E523" s="43"/>
      <c r="F523" s="43"/>
      <c r="G523" s="43"/>
      <c r="H523" s="43"/>
      <c r="I523" s="43"/>
    </row>
    <row r="524" spans="1:9">
      <c r="A524" s="43"/>
      <c r="B524" s="43"/>
      <c r="C524" s="43"/>
      <c r="D524" s="43"/>
      <c r="E524" s="43"/>
      <c r="F524" s="43"/>
      <c r="G524" s="43"/>
      <c r="H524" s="43"/>
      <c r="I524" s="43"/>
    </row>
    <row r="525" spans="1:9">
      <c r="A525" s="43"/>
      <c r="B525" s="43"/>
      <c r="C525" s="43"/>
      <c r="D525" s="43"/>
      <c r="E525" s="43"/>
      <c r="F525" s="43"/>
      <c r="G525" s="43"/>
      <c r="H525" s="43"/>
      <c r="I525" s="43"/>
    </row>
    <row r="526" spans="1:9">
      <c r="A526" s="43"/>
      <c r="B526" s="43"/>
      <c r="C526" s="43"/>
      <c r="D526" s="43"/>
      <c r="E526" s="43"/>
      <c r="F526" s="43"/>
      <c r="G526" s="43"/>
      <c r="H526" s="43"/>
      <c r="I526" s="43"/>
    </row>
    <row r="527" spans="1:9">
      <c r="A527" s="43"/>
      <c r="B527" s="43"/>
      <c r="C527" s="43"/>
      <c r="D527" s="43"/>
      <c r="E527" s="43"/>
      <c r="F527" s="43"/>
      <c r="G527" s="43"/>
      <c r="H527" s="43"/>
      <c r="I527" s="43"/>
    </row>
    <row r="528" spans="1:9">
      <c r="A528" s="43"/>
      <c r="B528" s="43"/>
      <c r="C528" s="43"/>
      <c r="D528" s="43"/>
      <c r="E528" s="43"/>
      <c r="F528" s="43"/>
      <c r="G528" s="43"/>
      <c r="H528" s="43"/>
      <c r="I528" s="43"/>
    </row>
    <row r="529" spans="1:9">
      <c r="A529" s="43"/>
      <c r="B529" s="43"/>
      <c r="C529" s="43"/>
      <c r="D529" s="43"/>
      <c r="E529" s="43"/>
      <c r="F529" s="43"/>
      <c r="G529" s="43"/>
      <c r="H529" s="43"/>
      <c r="I529" s="43"/>
    </row>
    <row r="530" spans="1:9">
      <c r="A530" s="43"/>
      <c r="B530" s="43"/>
      <c r="C530" s="43"/>
      <c r="D530" s="43"/>
      <c r="E530" s="43"/>
      <c r="F530" s="43"/>
      <c r="G530" s="43"/>
      <c r="H530" s="43"/>
      <c r="I530" s="43"/>
    </row>
    <row r="531" spans="1:9">
      <c r="A531" s="43"/>
      <c r="B531" s="43"/>
      <c r="C531" s="43"/>
      <c r="D531" s="43"/>
      <c r="E531" s="43"/>
      <c r="F531" s="43"/>
      <c r="G531" s="43"/>
      <c r="H531" s="43"/>
      <c r="I531" s="43"/>
    </row>
    <row r="532" spans="1:9">
      <c r="A532" s="43"/>
      <c r="B532" s="43"/>
      <c r="C532" s="43"/>
      <c r="D532" s="43"/>
      <c r="E532" s="43"/>
      <c r="F532" s="43"/>
      <c r="G532" s="43"/>
      <c r="H532" s="43"/>
      <c r="I532" s="43"/>
    </row>
    <row r="533" spans="1:9">
      <c r="A533" s="43"/>
      <c r="B533" s="43"/>
      <c r="C533" s="43"/>
      <c r="D533" s="43"/>
      <c r="E533" s="43"/>
      <c r="F533" s="43"/>
      <c r="G533" s="43"/>
      <c r="H533" s="43"/>
      <c r="I533" s="43"/>
    </row>
    <row r="534" spans="1:9">
      <c r="A534" s="43"/>
      <c r="B534" s="43"/>
      <c r="C534" s="43"/>
      <c r="D534" s="43"/>
      <c r="E534" s="43"/>
      <c r="F534" s="43"/>
      <c r="G534" s="43"/>
      <c r="H534" s="43"/>
      <c r="I534" s="43"/>
    </row>
    <row r="535" spans="1:9">
      <c r="A535" s="43"/>
      <c r="B535" s="43"/>
      <c r="C535" s="43"/>
      <c r="D535" s="43"/>
      <c r="E535" s="43"/>
      <c r="F535" s="43"/>
      <c r="G535" s="43"/>
      <c r="H535" s="43"/>
      <c r="I535" s="43"/>
    </row>
    <row r="536" spans="1:9">
      <c r="A536" s="43"/>
      <c r="B536" s="43"/>
      <c r="C536" s="43"/>
      <c r="D536" s="43"/>
      <c r="E536" s="43"/>
      <c r="F536" s="43"/>
      <c r="G536" s="43"/>
      <c r="H536" s="43"/>
      <c r="I536" s="43"/>
    </row>
    <row r="537" spans="1:9">
      <c r="A537" s="43"/>
      <c r="B537" s="43"/>
      <c r="C537" s="43"/>
      <c r="D537" s="43"/>
      <c r="E537" s="43"/>
      <c r="F537" s="43"/>
      <c r="G537" s="43"/>
      <c r="H537" s="43"/>
      <c r="I537" s="43"/>
    </row>
    <row r="538" spans="1:9">
      <c r="A538" s="43"/>
      <c r="B538" s="43"/>
      <c r="C538" s="43"/>
      <c r="D538" s="43"/>
      <c r="E538" s="43"/>
      <c r="F538" s="43"/>
      <c r="G538" s="43"/>
      <c r="H538" s="43"/>
      <c r="I538" s="43"/>
    </row>
    <row r="539" spans="1:9">
      <c r="A539" s="43"/>
      <c r="B539" s="43"/>
      <c r="C539" s="43"/>
      <c r="D539" s="43"/>
      <c r="E539" s="43"/>
      <c r="F539" s="43"/>
      <c r="G539" s="43"/>
      <c r="H539" s="43"/>
      <c r="I539" s="43"/>
    </row>
    <row r="540" spans="1:9">
      <c r="A540" s="43"/>
      <c r="B540" s="43"/>
      <c r="C540" s="43"/>
      <c r="D540" s="43"/>
      <c r="E540" s="43"/>
      <c r="F540" s="43"/>
      <c r="G540" s="43"/>
      <c r="H540" s="43"/>
      <c r="I540" s="43"/>
    </row>
    <row r="541" spans="1:9">
      <c r="A541" s="43"/>
      <c r="B541" s="43"/>
      <c r="C541" s="43"/>
      <c r="D541" s="43"/>
      <c r="E541" s="43"/>
      <c r="F541" s="43"/>
      <c r="G541" s="43"/>
      <c r="H541" s="43"/>
      <c r="I541" s="43"/>
    </row>
    <row r="542" spans="1:9">
      <c r="A542" s="43"/>
      <c r="B542" s="43"/>
      <c r="C542" s="43"/>
      <c r="D542" s="43"/>
      <c r="E542" s="43"/>
      <c r="F542" s="43"/>
      <c r="G542" s="43"/>
      <c r="H542" s="43"/>
      <c r="I542" s="43"/>
    </row>
    <row r="543" spans="1:9">
      <c r="A543" s="43"/>
      <c r="B543" s="43"/>
      <c r="C543" s="43"/>
      <c r="D543" s="43"/>
      <c r="E543" s="43"/>
      <c r="F543" s="43"/>
      <c r="G543" s="43"/>
      <c r="H543" s="43"/>
      <c r="I543" s="43"/>
    </row>
    <row r="544" spans="1:9">
      <c r="A544" s="43"/>
      <c r="B544" s="43"/>
      <c r="C544" s="43"/>
      <c r="D544" s="43"/>
      <c r="E544" s="43"/>
      <c r="F544" s="43"/>
      <c r="G544" s="43"/>
      <c r="H544" s="43"/>
      <c r="I544" s="43"/>
    </row>
    <row r="545" spans="1:9">
      <c r="A545" s="43"/>
      <c r="B545" s="43"/>
      <c r="C545" s="43"/>
      <c r="D545" s="43"/>
      <c r="E545" s="43"/>
      <c r="F545" s="43"/>
      <c r="G545" s="43"/>
      <c r="H545" s="43"/>
      <c r="I545" s="43"/>
    </row>
    <row r="546" spans="1:9">
      <c r="A546" s="43"/>
      <c r="B546" s="43"/>
      <c r="C546" s="43"/>
      <c r="D546" s="43"/>
      <c r="E546" s="43"/>
      <c r="F546" s="43"/>
      <c r="G546" s="43"/>
      <c r="H546" s="43"/>
      <c r="I546" s="43"/>
    </row>
    <row r="547" spans="1:9">
      <c r="A547" s="43"/>
      <c r="B547" s="43"/>
      <c r="C547" s="43"/>
      <c r="D547" s="43"/>
      <c r="E547" s="43"/>
      <c r="F547" s="43"/>
      <c r="G547" s="43"/>
      <c r="H547" s="43"/>
      <c r="I547" s="43"/>
    </row>
    <row r="548" spans="1:9">
      <c r="A548" s="43"/>
      <c r="B548" s="43"/>
      <c r="C548" s="43"/>
      <c r="D548" s="43"/>
      <c r="E548" s="43"/>
      <c r="F548" s="43"/>
      <c r="G548" s="43"/>
      <c r="H548" s="43"/>
      <c r="I548" s="43"/>
    </row>
    <row r="549" spans="1:9">
      <c r="A549" s="43"/>
      <c r="B549" s="43"/>
      <c r="C549" s="43"/>
      <c r="D549" s="43"/>
      <c r="E549" s="43"/>
      <c r="F549" s="43"/>
      <c r="G549" s="43"/>
      <c r="H549" s="43"/>
      <c r="I549" s="43"/>
    </row>
    <row r="550" spans="1:9">
      <c r="A550" s="43"/>
      <c r="B550" s="43"/>
      <c r="C550" s="43"/>
      <c r="D550" s="43"/>
      <c r="E550" s="43"/>
      <c r="F550" s="43"/>
      <c r="G550" s="43"/>
      <c r="H550" s="43"/>
      <c r="I550" s="43"/>
    </row>
    <row r="551" spans="1:9">
      <c r="A551" s="43"/>
      <c r="B551" s="43"/>
      <c r="C551" s="43"/>
      <c r="D551" s="43"/>
      <c r="E551" s="43"/>
      <c r="F551" s="43"/>
      <c r="G551" s="43"/>
      <c r="H551" s="43"/>
      <c r="I551" s="43"/>
    </row>
    <row r="552" spans="1:9">
      <c r="A552" s="43"/>
      <c r="B552" s="43"/>
      <c r="C552" s="43"/>
      <c r="D552" s="43"/>
      <c r="E552" s="43"/>
      <c r="F552" s="43"/>
      <c r="G552" s="43"/>
      <c r="H552" s="43"/>
      <c r="I552" s="43"/>
    </row>
    <row r="553" spans="1:9">
      <c r="A553" s="43"/>
      <c r="B553" s="43"/>
      <c r="C553" s="43"/>
      <c r="D553" s="43"/>
      <c r="E553" s="43"/>
      <c r="F553" s="43"/>
      <c r="G553" s="43"/>
      <c r="H553" s="43"/>
      <c r="I553" s="43"/>
    </row>
    <row r="554" spans="1:9">
      <c r="A554" s="43"/>
      <c r="B554" s="43"/>
      <c r="C554" s="43"/>
      <c r="D554" s="43"/>
      <c r="E554" s="43"/>
      <c r="F554" s="43"/>
      <c r="G554" s="43"/>
      <c r="H554" s="43"/>
      <c r="I554" s="43"/>
    </row>
    <row r="555" spans="1:9">
      <c r="A555" s="43"/>
      <c r="B555" s="43"/>
      <c r="C555" s="43"/>
      <c r="D555" s="43"/>
      <c r="E555" s="43"/>
      <c r="F555" s="43"/>
      <c r="G555" s="43"/>
      <c r="H555" s="43"/>
      <c r="I555" s="43"/>
    </row>
    <row r="556" spans="1:9">
      <c r="A556" s="43"/>
      <c r="B556" s="43"/>
      <c r="C556" s="43"/>
      <c r="D556" s="43"/>
      <c r="E556" s="43"/>
      <c r="F556" s="43"/>
      <c r="G556" s="43"/>
      <c r="H556" s="43"/>
      <c r="I556" s="43"/>
    </row>
    <row r="557" spans="1:9">
      <c r="A557" s="43"/>
      <c r="B557" s="43"/>
      <c r="C557" s="43"/>
      <c r="D557" s="43"/>
      <c r="E557" s="43"/>
      <c r="F557" s="43"/>
      <c r="G557" s="43"/>
      <c r="H557" s="43"/>
      <c r="I557" s="43"/>
    </row>
    <row r="558" spans="1:9">
      <c r="A558" s="43"/>
      <c r="B558" s="43"/>
      <c r="C558" s="43"/>
      <c r="D558" s="43"/>
      <c r="E558" s="43"/>
      <c r="F558" s="43"/>
      <c r="G558" s="43"/>
      <c r="H558" s="43"/>
      <c r="I558" s="43"/>
    </row>
    <row r="559" spans="1:9">
      <c r="A559" s="43"/>
      <c r="B559" s="43"/>
      <c r="C559" s="43"/>
      <c r="D559" s="43"/>
      <c r="E559" s="43"/>
      <c r="F559" s="43"/>
      <c r="G559" s="43"/>
      <c r="H559" s="43"/>
      <c r="I559" s="43"/>
    </row>
    <row r="560" spans="1:9">
      <c r="A560" s="43"/>
      <c r="B560" s="43"/>
      <c r="C560" s="43"/>
      <c r="D560" s="43"/>
      <c r="E560" s="43"/>
      <c r="F560" s="43"/>
      <c r="G560" s="43"/>
      <c r="H560" s="43"/>
      <c r="I560" s="43"/>
    </row>
    <row r="561" spans="1:9">
      <c r="A561" s="43"/>
      <c r="B561" s="43"/>
      <c r="C561" s="43"/>
      <c r="D561" s="43"/>
      <c r="E561" s="43"/>
      <c r="F561" s="43"/>
      <c r="G561" s="43"/>
      <c r="H561" s="43"/>
      <c r="I561" s="43"/>
    </row>
    <row r="562" spans="1:9">
      <c r="A562" s="43"/>
      <c r="B562" s="43"/>
      <c r="C562" s="43"/>
      <c r="D562" s="43"/>
      <c r="E562" s="43"/>
      <c r="F562" s="43"/>
      <c r="G562" s="43"/>
      <c r="H562" s="43"/>
      <c r="I562" s="43"/>
    </row>
    <row r="563" spans="1:9">
      <c r="A563" s="43"/>
      <c r="B563" s="43"/>
      <c r="C563" s="43"/>
      <c r="D563" s="43"/>
      <c r="E563" s="43"/>
      <c r="F563" s="43"/>
      <c r="G563" s="43"/>
      <c r="H563" s="43"/>
      <c r="I563" s="43"/>
    </row>
    <row r="564" spans="1:9">
      <c r="A564" s="43"/>
      <c r="B564" s="43"/>
      <c r="C564" s="43"/>
      <c r="D564" s="43"/>
      <c r="E564" s="43"/>
      <c r="F564" s="43"/>
      <c r="G564" s="43"/>
      <c r="H564" s="43"/>
      <c r="I564" s="43"/>
    </row>
    <row r="565" spans="1:9">
      <c r="A565" s="43"/>
      <c r="B565" s="43"/>
      <c r="C565" s="43"/>
      <c r="D565" s="43"/>
      <c r="E565" s="43"/>
      <c r="F565" s="43"/>
      <c r="G565" s="43"/>
      <c r="H565" s="43"/>
      <c r="I565" s="43"/>
    </row>
    <row r="566" spans="1:9">
      <c r="A566" s="43"/>
      <c r="B566" s="43"/>
      <c r="C566" s="43"/>
      <c r="D566" s="43"/>
      <c r="E566" s="43"/>
      <c r="F566" s="43"/>
      <c r="G566" s="43"/>
      <c r="H566" s="43"/>
      <c r="I566" s="43"/>
    </row>
    <row r="567" spans="1:9">
      <c r="A567" s="43"/>
      <c r="B567" s="43"/>
      <c r="C567" s="43"/>
      <c r="D567" s="43"/>
      <c r="E567" s="43"/>
      <c r="F567" s="43"/>
      <c r="G567" s="43"/>
      <c r="H567" s="43"/>
      <c r="I567" s="43"/>
    </row>
    <row r="568" spans="1:9">
      <c r="A568" s="43"/>
      <c r="B568" s="43"/>
      <c r="C568" s="43"/>
      <c r="D568" s="43"/>
      <c r="E568" s="43"/>
      <c r="F568" s="43"/>
      <c r="G568" s="43"/>
      <c r="H568" s="43"/>
      <c r="I568" s="43"/>
    </row>
    <row r="569" spans="1:9">
      <c r="A569" s="43"/>
      <c r="B569" s="43"/>
      <c r="C569" s="43"/>
      <c r="D569" s="43"/>
      <c r="E569" s="43"/>
      <c r="F569" s="43"/>
      <c r="G569" s="43"/>
      <c r="H569" s="43"/>
      <c r="I569" s="43"/>
    </row>
    <row r="570" spans="1:9">
      <c r="A570" s="43"/>
      <c r="B570" s="43"/>
      <c r="C570" s="43"/>
      <c r="D570" s="43"/>
      <c r="E570" s="43"/>
      <c r="F570" s="43"/>
      <c r="G570" s="43"/>
      <c r="H570" s="43"/>
      <c r="I570" s="43"/>
    </row>
    <row r="571" spans="1:9">
      <c r="A571" s="43"/>
      <c r="B571" s="43"/>
      <c r="C571" s="43"/>
      <c r="D571" s="43"/>
      <c r="E571" s="43"/>
      <c r="F571" s="43"/>
      <c r="G571" s="43"/>
      <c r="H571" s="43"/>
      <c r="I571" s="43"/>
    </row>
    <row r="572" spans="1:9">
      <c r="A572" s="43"/>
      <c r="B572" s="43"/>
      <c r="C572" s="43"/>
      <c r="D572" s="43"/>
      <c r="E572" s="43"/>
      <c r="F572" s="43"/>
      <c r="G572" s="43"/>
      <c r="H572" s="43"/>
      <c r="I572" s="43"/>
    </row>
    <row r="573" spans="1:9">
      <c r="A573" s="43"/>
      <c r="B573" s="43"/>
      <c r="C573" s="43"/>
      <c r="D573" s="43"/>
      <c r="E573" s="43"/>
      <c r="F573" s="43"/>
      <c r="G573" s="43"/>
      <c r="H573" s="43"/>
      <c r="I573" s="43"/>
    </row>
    <row r="574" spans="1:9">
      <c r="A574" s="43"/>
      <c r="B574" s="43"/>
      <c r="C574" s="43"/>
      <c r="D574" s="43"/>
      <c r="E574" s="43"/>
      <c r="F574" s="43"/>
      <c r="G574" s="43"/>
      <c r="H574" s="43"/>
      <c r="I574" s="43"/>
    </row>
    <row r="575" spans="1:9">
      <c r="A575" s="43"/>
      <c r="B575" s="43"/>
      <c r="C575" s="43"/>
      <c r="D575" s="43"/>
      <c r="E575" s="43"/>
      <c r="F575" s="43"/>
      <c r="G575" s="43"/>
      <c r="H575" s="43"/>
      <c r="I575" s="43"/>
    </row>
    <row r="576" spans="1:9">
      <c r="A576" s="43"/>
      <c r="B576" s="43"/>
      <c r="C576" s="43"/>
      <c r="D576" s="43"/>
      <c r="E576" s="43"/>
      <c r="F576" s="43"/>
      <c r="G576" s="43"/>
      <c r="H576" s="43"/>
      <c r="I576" s="43"/>
    </row>
    <row r="577" spans="1:9">
      <c r="A577" s="43"/>
      <c r="B577" s="43"/>
      <c r="C577" s="43"/>
      <c r="D577" s="43"/>
      <c r="E577" s="43"/>
      <c r="F577" s="43"/>
      <c r="G577" s="43"/>
      <c r="H577" s="43"/>
      <c r="I577" s="43"/>
    </row>
    <row r="578" spans="1:9">
      <c r="A578" s="43"/>
      <c r="B578" s="43"/>
      <c r="C578" s="43"/>
      <c r="D578" s="43"/>
      <c r="E578" s="43"/>
      <c r="F578" s="43"/>
      <c r="G578" s="43"/>
      <c r="H578" s="43"/>
      <c r="I578" s="43"/>
    </row>
    <row r="579" spans="1:9">
      <c r="A579" s="43"/>
      <c r="B579" s="43"/>
      <c r="C579" s="43"/>
      <c r="D579" s="43"/>
      <c r="E579" s="43"/>
      <c r="F579" s="43"/>
      <c r="G579" s="43"/>
      <c r="H579" s="43"/>
      <c r="I579" s="43"/>
    </row>
    <row r="580" spans="1:9">
      <c r="A580" s="43"/>
      <c r="B580" s="43"/>
      <c r="C580" s="43"/>
      <c r="D580" s="43"/>
      <c r="E580" s="43"/>
      <c r="F580" s="43"/>
      <c r="G580" s="43"/>
      <c r="H580" s="43"/>
      <c r="I580" s="43"/>
    </row>
    <row r="581" spans="1:9">
      <c r="A581" s="43"/>
      <c r="B581" s="43"/>
      <c r="C581" s="43"/>
      <c r="D581" s="43"/>
      <c r="E581" s="43"/>
      <c r="F581" s="43"/>
      <c r="G581" s="43"/>
      <c r="H581" s="43"/>
      <c r="I581" s="43"/>
    </row>
    <row r="582" spans="1:9">
      <c r="A582" s="43"/>
      <c r="B582" s="43"/>
      <c r="C582" s="43"/>
      <c r="D582" s="43"/>
      <c r="E582" s="43"/>
      <c r="F582" s="43"/>
      <c r="G582" s="43"/>
      <c r="H582" s="43"/>
      <c r="I582" s="43"/>
    </row>
    <row r="583" spans="1:9">
      <c r="A583" s="43"/>
      <c r="B583" s="43"/>
      <c r="C583" s="43"/>
      <c r="D583" s="43"/>
      <c r="E583" s="43"/>
      <c r="F583" s="43"/>
      <c r="G583" s="43"/>
      <c r="H583" s="43"/>
      <c r="I583" s="43"/>
    </row>
    <row r="584" spans="1:9">
      <c r="A584" s="43"/>
      <c r="B584" s="43"/>
      <c r="C584" s="43"/>
      <c r="D584" s="43"/>
      <c r="E584" s="43"/>
      <c r="F584" s="43"/>
      <c r="G584" s="43"/>
      <c r="H584" s="43"/>
      <c r="I584" s="43"/>
    </row>
    <row r="585" spans="1:9">
      <c r="A585" s="43"/>
      <c r="B585" s="43"/>
      <c r="C585" s="43"/>
      <c r="D585" s="43"/>
      <c r="E585" s="43"/>
      <c r="F585" s="43"/>
      <c r="G585" s="43"/>
      <c r="H585" s="43"/>
      <c r="I585" s="43"/>
    </row>
    <row r="586" spans="1:9">
      <c r="A586" s="43"/>
      <c r="B586" s="43"/>
      <c r="C586" s="43"/>
      <c r="D586" s="43"/>
      <c r="E586" s="43"/>
      <c r="F586" s="43"/>
      <c r="G586" s="43"/>
      <c r="H586" s="43"/>
      <c r="I586" s="43"/>
    </row>
    <row r="587" spans="1:9">
      <c r="A587" s="43"/>
      <c r="B587" s="43"/>
      <c r="C587" s="43"/>
      <c r="D587" s="43"/>
      <c r="E587" s="43"/>
      <c r="F587" s="43"/>
      <c r="G587" s="43"/>
      <c r="H587" s="43"/>
      <c r="I587" s="43"/>
    </row>
    <row r="588" spans="1:9">
      <c r="A588" s="43"/>
      <c r="B588" s="43"/>
      <c r="C588" s="43"/>
      <c r="D588" s="43"/>
      <c r="E588" s="43"/>
      <c r="F588" s="43"/>
      <c r="G588" s="43"/>
      <c r="H588" s="43"/>
      <c r="I588" s="43"/>
    </row>
    <row r="589" spans="1:9">
      <c r="A589" s="43"/>
      <c r="B589" s="43"/>
      <c r="C589" s="43"/>
      <c r="D589" s="43"/>
      <c r="E589" s="43"/>
      <c r="F589" s="43"/>
      <c r="G589" s="43"/>
      <c r="H589" s="43"/>
      <c r="I589" s="43"/>
    </row>
    <row r="590" spans="1:9">
      <c r="A590" s="43"/>
      <c r="B590" s="43"/>
      <c r="C590" s="43"/>
      <c r="D590" s="43"/>
      <c r="E590" s="43"/>
      <c r="F590" s="43"/>
      <c r="G590" s="43"/>
      <c r="H590" s="43"/>
      <c r="I590" s="43"/>
    </row>
    <row r="591" spans="1:9">
      <c r="A591" s="43"/>
      <c r="B591" s="43"/>
      <c r="C591" s="43"/>
      <c r="D591" s="43"/>
      <c r="E591" s="43"/>
      <c r="F591" s="43"/>
      <c r="G591" s="43"/>
      <c r="H591" s="43"/>
      <c r="I591" s="43"/>
    </row>
    <row r="592" spans="1:9">
      <c r="A592" s="43"/>
      <c r="B592" s="43"/>
      <c r="C592" s="43"/>
      <c r="D592" s="43"/>
      <c r="E592" s="43"/>
      <c r="F592" s="43"/>
      <c r="G592" s="43"/>
      <c r="H592" s="43"/>
      <c r="I592" s="43"/>
    </row>
    <row r="593" spans="1:9">
      <c r="A593" s="43"/>
      <c r="B593" s="43"/>
      <c r="C593" s="43"/>
      <c r="D593" s="43"/>
      <c r="E593" s="43"/>
      <c r="F593" s="43"/>
      <c r="G593" s="43"/>
      <c r="H593" s="43"/>
      <c r="I593" s="43"/>
    </row>
    <row r="594" spans="1:9">
      <c r="A594" s="43"/>
      <c r="B594" s="43"/>
      <c r="C594" s="43"/>
      <c r="D594" s="43"/>
      <c r="E594" s="43"/>
      <c r="F594" s="43"/>
      <c r="G594" s="43"/>
      <c r="H594" s="43"/>
      <c r="I594" s="43"/>
    </row>
    <row r="595" spans="1:9">
      <c r="A595" s="43"/>
      <c r="B595" s="43"/>
      <c r="C595" s="43"/>
      <c r="D595" s="43"/>
      <c r="E595" s="43"/>
      <c r="F595" s="43"/>
      <c r="G595" s="43"/>
      <c r="H595" s="43"/>
      <c r="I595" s="43"/>
    </row>
    <row r="596" spans="1:9">
      <c r="A596" s="43"/>
      <c r="B596" s="43"/>
      <c r="C596" s="43"/>
      <c r="D596" s="43"/>
      <c r="E596" s="43"/>
      <c r="F596" s="43"/>
      <c r="G596" s="43"/>
      <c r="H596" s="43"/>
      <c r="I596" s="43"/>
    </row>
    <row r="597" spans="1:9">
      <c r="A597" s="43"/>
      <c r="B597" s="43"/>
      <c r="C597" s="43"/>
      <c r="D597" s="43"/>
      <c r="E597" s="43"/>
      <c r="F597" s="43"/>
      <c r="G597" s="43"/>
      <c r="H597" s="43"/>
      <c r="I597" s="43"/>
    </row>
    <row r="598" spans="1:9">
      <c r="A598" s="43"/>
      <c r="B598" s="43"/>
      <c r="C598" s="43"/>
      <c r="D598" s="43"/>
      <c r="E598" s="43"/>
      <c r="F598" s="43"/>
      <c r="G598" s="43"/>
      <c r="H598" s="43"/>
      <c r="I598" s="43"/>
    </row>
    <row r="599" spans="1:9">
      <c r="A599" s="43"/>
      <c r="B599" s="43"/>
      <c r="C599" s="43"/>
      <c r="D599" s="43"/>
      <c r="E599" s="43"/>
      <c r="F599" s="43"/>
      <c r="G599" s="43"/>
      <c r="H599" s="43"/>
      <c r="I599" s="43"/>
    </row>
    <row r="600" spans="1:9">
      <c r="A600" s="43"/>
      <c r="B600" s="43"/>
      <c r="C600" s="43"/>
      <c r="D600" s="43"/>
      <c r="E600" s="43"/>
      <c r="F600" s="43"/>
      <c r="G600" s="43"/>
      <c r="H600" s="43"/>
      <c r="I600" s="43"/>
    </row>
    <row r="601" spans="1:9">
      <c r="A601" s="43"/>
      <c r="B601" s="43"/>
      <c r="C601" s="43"/>
      <c r="D601" s="43"/>
      <c r="E601" s="43"/>
      <c r="F601" s="43"/>
      <c r="G601" s="43"/>
      <c r="H601" s="43"/>
      <c r="I601" s="43"/>
    </row>
    <row r="602" spans="1:9">
      <c r="A602" s="43"/>
      <c r="B602" s="43"/>
      <c r="C602" s="43"/>
      <c r="D602" s="43"/>
      <c r="E602" s="43"/>
      <c r="F602" s="43"/>
      <c r="G602" s="43"/>
      <c r="H602" s="43"/>
      <c r="I602" s="43"/>
    </row>
    <row r="603" spans="1:9">
      <c r="A603" s="43"/>
      <c r="B603" s="43"/>
      <c r="C603" s="43"/>
      <c r="D603" s="43"/>
      <c r="E603" s="43"/>
      <c r="F603" s="43"/>
      <c r="G603" s="43"/>
      <c r="H603" s="43"/>
      <c r="I603" s="43"/>
    </row>
    <row r="604" spans="1:9">
      <c r="A604" s="43"/>
      <c r="B604" s="43"/>
      <c r="C604" s="43"/>
      <c r="D604" s="43"/>
      <c r="E604" s="43"/>
      <c r="F604" s="43"/>
      <c r="G604" s="43"/>
      <c r="H604" s="43"/>
      <c r="I604" s="43"/>
    </row>
    <row r="605" spans="1:9">
      <c r="A605" s="43"/>
      <c r="B605" s="43"/>
      <c r="C605" s="43"/>
      <c r="D605" s="43"/>
      <c r="E605" s="43"/>
      <c r="F605" s="43"/>
      <c r="G605" s="43"/>
      <c r="H605" s="43"/>
      <c r="I605" s="43"/>
    </row>
    <row r="606" spans="1:9">
      <c r="A606" s="43"/>
      <c r="B606" s="43"/>
      <c r="C606" s="43"/>
      <c r="D606" s="43"/>
      <c r="E606" s="43"/>
      <c r="F606" s="43"/>
      <c r="G606" s="43"/>
      <c r="H606" s="43"/>
      <c r="I606" s="43"/>
    </row>
    <row r="607" spans="1:9">
      <c r="A607" s="43"/>
      <c r="B607" s="43"/>
      <c r="C607" s="43"/>
      <c r="D607" s="43"/>
      <c r="E607" s="43"/>
      <c r="F607" s="43"/>
      <c r="G607" s="43"/>
      <c r="H607" s="43"/>
      <c r="I607" s="43"/>
    </row>
    <row r="608" spans="1:9">
      <c r="A608" s="43"/>
      <c r="B608" s="43"/>
      <c r="C608" s="43"/>
      <c r="D608" s="43"/>
      <c r="E608" s="43"/>
      <c r="F608" s="43"/>
      <c r="G608" s="43"/>
      <c r="H608" s="43"/>
      <c r="I608" s="43"/>
    </row>
    <row r="609" spans="1:9">
      <c r="A609" s="43"/>
      <c r="B609" s="43"/>
      <c r="C609" s="43"/>
      <c r="D609" s="43"/>
      <c r="E609" s="43"/>
      <c r="F609" s="43"/>
      <c r="G609" s="43"/>
      <c r="H609" s="43"/>
      <c r="I609" s="43"/>
    </row>
    <row r="610" spans="1:9">
      <c r="A610" s="43"/>
      <c r="B610" s="43"/>
      <c r="C610" s="43"/>
      <c r="D610" s="43"/>
      <c r="E610" s="43"/>
      <c r="F610" s="43"/>
      <c r="G610" s="43"/>
      <c r="H610" s="43"/>
      <c r="I610" s="43"/>
    </row>
    <row r="611" spans="1:9">
      <c r="A611" s="43"/>
      <c r="B611" s="43"/>
      <c r="C611" s="43"/>
      <c r="D611" s="43"/>
      <c r="E611" s="43"/>
      <c r="F611" s="43"/>
      <c r="G611" s="43"/>
      <c r="H611" s="43"/>
      <c r="I611" s="43"/>
    </row>
    <row r="612" spans="1:9">
      <c r="A612" s="43"/>
      <c r="B612" s="43"/>
      <c r="C612" s="43"/>
      <c r="D612" s="43"/>
      <c r="E612" s="43"/>
      <c r="F612" s="43"/>
      <c r="G612" s="43"/>
      <c r="H612" s="43"/>
      <c r="I612" s="43"/>
    </row>
    <row r="613" spans="1:9">
      <c r="A613" s="43"/>
      <c r="B613" s="43"/>
      <c r="C613" s="43"/>
      <c r="D613" s="43"/>
      <c r="E613" s="43"/>
      <c r="F613" s="43"/>
      <c r="G613" s="43"/>
      <c r="H613" s="43"/>
      <c r="I613" s="43"/>
    </row>
    <row r="614" spans="1:9">
      <c r="A614" s="43"/>
      <c r="B614" s="43"/>
      <c r="C614" s="43"/>
      <c r="D614" s="43"/>
      <c r="E614" s="43"/>
      <c r="F614" s="43"/>
      <c r="G614" s="43"/>
      <c r="H614" s="43"/>
      <c r="I614" s="43"/>
    </row>
    <row r="615" spans="1:9">
      <c r="A615" s="43"/>
      <c r="B615" s="43"/>
      <c r="C615" s="43"/>
      <c r="D615" s="43"/>
      <c r="E615" s="43"/>
      <c r="F615" s="43"/>
      <c r="G615" s="43"/>
      <c r="H615" s="43"/>
      <c r="I615" s="43"/>
    </row>
    <row r="616" spans="1:9">
      <c r="A616" s="43"/>
      <c r="B616" s="43"/>
      <c r="C616" s="43"/>
      <c r="D616" s="43"/>
      <c r="E616" s="43"/>
      <c r="F616" s="43"/>
      <c r="G616" s="43"/>
      <c r="H616" s="43"/>
      <c r="I616" s="43"/>
    </row>
    <row r="617" spans="1:9">
      <c r="A617" s="43"/>
      <c r="B617" s="43"/>
      <c r="C617" s="43"/>
      <c r="D617" s="43"/>
      <c r="E617" s="43"/>
      <c r="F617" s="43"/>
      <c r="G617" s="43"/>
      <c r="H617" s="43"/>
      <c r="I617" s="43"/>
    </row>
    <row r="618" spans="1:9">
      <c r="A618" s="43"/>
      <c r="B618" s="43"/>
      <c r="C618" s="43"/>
      <c r="D618" s="43"/>
      <c r="E618" s="43"/>
      <c r="F618" s="43"/>
      <c r="G618" s="43"/>
      <c r="H618" s="43"/>
      <c r="I618" s="43"/>
    </row>
    <row r="619" spans="1:9">
      <c r="A619" s="43"/>
      <c r="B619" s="43"/>
      <c r="C619" s="43"/>
      <c r="D619" s="43"/>
      <c r="E619" s="43"/>
      <c r="F619" s="43"/>
      <c r="G619" s="43"/>
      <c r="H619" s="43"/>
      <c r="I619" s="43"/>
    </row>
    <row r="620" spans="1:9">
      <c r="A620" s="43"/>
      <c r="B620" s="43"/>
      <c r="C620" s="43"/>
      <c r="D620" s="43"/>
      <c r="E620" s="43"/>
      <c r="F620" s="43"/>
      <c r="G620" s="43"/>
      <c r="H620" s="43"/>
      <c r="I620" s="43"/>
    </row>
    <row r="621" spans="1:9">
      <c r="A621" s="43"/>
      <c r="B621" s="43"/>
      <c r="C621" s="43"/>
      <c r="D621" s="43"/>
      <c r="E621" s="43"/>
      <c r="F621" s="43"/>
      <c r="G621" s="43"/>
      <c r="H621" s="43"/>
      <c r="I621" s="43"/>
    </row>
  </sheetData>
  <sheetCalcPr fullCalcOnLoad="1"/>
  <sheetProtection password="8900" sheet="1" scenarios="1" insertColumns="0" deleteColumns="0"/>
  <mergeCells count="4">
    <mergeCell ref="T4:T7"/>
    <mergeCell ref="D1:I1"/>
    <mergeCell ref="A2:B2"/>
    <mergeCell ref="B1:C1"/>
  </mergeCells>
  <phoneticPr fontId="4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T7"/>
  <sheetViews>
    <sheetView showZeros="0" zoomScale="75" workbookViewId="0">
      <pane xSplit="3" ySplit="2" topLeftCell="H3" activePane="bottomRight" state="frozen"/>
      <selection activeCell="N23" sqref="N23"/>
      <selection pane="topRight" activeCell="N23" sqref="N23"/>
      <selection pane="bottomLeft" activeCell="N23" sqref="N23"/>
      <selection pane="bottomRight" activeCell="D6" sqref="D6"/>
    </sheetView>
  </sheetViews>
  <sheetFormatPr defaultColWidth="10.7109375" defaultRowHeight="12.75"/>
  <cols>
    <col min="1" max="1" width="4" style="6" bestFit="1" customWidth="1"/>
    <col min="2" max="2" width="44.5703125" style="6" customWidth="1"/>
    <col min="3" max="3" width="8.7109375" style="6" bestFit="1" customWidth="1"/>
    <col min="4" max="18" width="10.7109375" style="3" customWidth="1"/>
    <col min="19" max="19" width="4" style="6" bestFit="1" customWidth="1"/>
    <col min="20" max="20" width="21.7109375" style="5" bestFit="1" customWidth="1"/>
    <col min="21" max="21" width="10.7109375" style="6" customWidth="1"/>
    <col min="22" max="16384" width="10.7109375" style="6"/>
  </cols>
  <sheetData>
    <row r="1" spans="1:20" s="5" customFormat="1" ht="27.6" customHeight="1">
      <c r="B1" s="68" t="s">
        <v>25</v>
      </c>
      <c r="C1" s="68"/>
      <c r="D1" s="72" t="str">
        <f>ΣΥΝΟΛΟ!D2</f>
        <v>ΝΟΜΟΥ ΚΥΚΛΑΔΩΝ</v>
      </c>
      <c r="E1" s="72"/>
      <c r="F1" s="72"/>
      <c r="G1" s="72"/>
      <c r="H1" s="72"/>
      <c r="I1" s="72"/>
      <c r="J1" s="21"/>
      <c r="K1" s="21"/>
      <c r="L1" s="21"/>
      <c r="M1" s="21"/>
      <c r="N1" s="21"/>
      <c r="O1" s="21"/>
      <c r="P1" s="21"/>
      <c r="Q1" s="21"/>
      <c r="R1" s="21"/>
      <c r="S1" s="11"/>
    </row>
    <row r="2" spans="1:20" ht="53.25" customHeight="1">
      <c r="A2" s="66" t="str">
        <f>VLOOKUP(8,ΣΥΝΔΥΑΣΜΟΙ!A:B,2,0)</f>
        <v>ΜΑΡΞΙΣΤΙΚΟ ΞΕΚΙΝΗΜΑ ΕΚΠΑΙΔΕΥΤΙΚΩΝ</v>
      </c>
      <c r="B2" s="67"/>
      <c r="C2" s="14" t="s">
        <v>547</v>
      </c>
      <c r="D2" s="4" t="s">
        <v>506</v>
      </c>
      <c r="E2" s="4" t="s">
        <v>507</v>
      </c>
      <c r="F2" s="4" t="s">
        <v>508</v>
      </c>
      <c r="G2" s="4" t="s">
        <v>509</v>
      </c>
      <c r="H2" s="4" t="s">
        <v>510</v>
      </c>
      <c r="I2" s="4" t="s">
        <v>511</v>
      </c>
      <c r="J2" s="4" t="s">
        <v>512</v>
      </c>
      <c r="K2" s="4" t="s">
        <v>513</v>
      </c>
      <c r="L2" s="4" t="s">
        <v>514</v>
      </c>
      <c r="M2" s="4" t="s">
        <v>515</v>
      </c>
      <c r="N2" s="4" t="s">
        <v>516</v>
      </c>
      <c r="O2" s="4" t="s">
        <v>517</v>
      </c>
      <c r="P2" s="4" t="s">
        <v>518</v>
      </c>
      <c r="Q2" s="4" t="s">
        <v>520</v>
      </c>
      <c r="R2" s="4" t="s">
        <v>521</v>
      </c>
      <c r="S2" s="8" t="s">
        <v>544</v>
      </c>
      <c r="T2" s="46" t="s">
        <v>545</v>
      </c>
    </row>
    <row r="3" spans="1:20">
      <c r="A3" s="9">
        <v>1</v>
      </c>
      <c r="B3" s="1" t="s">
        <v>1029</v>
      </c>
      <c r="C3" s="15">
        <f>SUM(D3:S3)-S3</f>
        <v>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>
        <v>1</v>
      </c>
      <c r="P3" s="45"/>
      <c r="Q3" s="45">
        <v>0</v>
      </c>
      <c r="R3" s="45" t="s">
        <v>519</v>
      </c>
      <c r="S3" s="9">
        <f>A3</f>
        <v>1</v>
      </c>
      <c r="T3" s="13"/>
    </row>
    <row r="4" spans="1:20">
      <c r="A4" s="9">
        <f>A3+1</f>
        <v>2</v>
      </c>
      <c r="B4" s="1" t="s">
        <v>1030</v>
      </c>
      <c r="C4" s="15">
        <f>SUM(D4:S4)-S4</f>
        <v>1</v>
      </c>
      <c r="D4" s="45">
        <v>1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 t="s">
        <v>519</v>
      </c>
      <c r="S4" s="9">
        <f>A4</f>
        <v>2</v>
      </c>
      <c r="T4" s="64" t="s">
        <v>90</v>
      </c>
    </row>
    <row r="5" spans="1:20">
      <c r="A5" s="9">
        <f>A4+1</f>
        <v>3</v>
      </c>
      <c r="B5" s="1" t="s">
        <v>892</v>
      </c>
      <c r="C5" s="15">
        <f>SUM(D5:S5)-S5</f>
        <v>1</v>
      </c>
      <c r="D5" s="45">
        <v>1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9">
        <f>A5</f>
        <v>3</v>
      </c>
      <c r="T5" s="64"/>
    </row>
    <row r="6" spans="1:20">
      <c r="T6" s="64"/>
    </row>
    <row r="7" spans="1:20">
      <c r="B7" s="17" t="s">
        <v>748</v>
      </c>
      <c r="C7" s="12">
        <f t="shared" ref="C7:R7" si="0">SUM(C3:C5)</f>
        <v>3</v>
      </c>
      <c r="D7" s="7">
        <f t="shared" si="0"/>
        <v>2</v>
      </c>
      <c r="E7" s="7">
        <f t="shared" si="0"/>
        <v>0</v>
      </c>
      <c r="F7" s="7">
        <f t="shared" si="0"/>
        <v>0</v>
      </c>
      <c r="G7" s="7">
        <f t="shared" si="0"/>
        <v>0</v>
      </c>
      <c r="H7" s="7">
        <f t="shared" si="0"/>
        <v>0</v>
      </c>
      <c r="I7" s="7">
        <f t="shared" si="0"/>
        <v>0</v>
      </c>
      <c r="J7" s="7">
        <f t="shared" si="0"/>
        <v>0</v>
      </c>
      <c r="K7" s="7">
        <f t="shared" si="0"/>
        <v>0</v>
      </c>
      <c r="L7" s="7">
        <f t="shared" si="0"/>
        <v>0</v>
      </c>
      <c r="M7" s="7">
        <f t="shared" si="0"/>
        <v>0</v>
      </c>
      <c r="N7" s="7">
        <f t="shared" si="0"/>
        <v>0</v>
      </c>
      <c r="O7" s="7">
        <f t="shared" si="0"/>
        <v>1</v>
      </c>
      <c r="P7" s="7">
        <f t="shared" si="0"/>
        <v>0</v>
      </c>
      <c r="Q7" s="7">
        <v>0</v>
      </c>
      <c r="R7" s="7">
        <f t="shared" si="0"/>
        <v>0</v>
      </c>
      <c r="T7" s="64"/>
    </row>
  </sheetData>
  <sheetCalcPr fullCalcOnLoad="1"/>
  <sheetProtection password="8900" sheet="1" scenarios="1" insertColumns="0" deleteColumns="0"/>
  <mergeCells count="4">
    <mergeCell ref="D1:I1"/>
    <mergeCell ref="A2:B2"/>
    <mergeCell ref="B1:C1"/>
    <mergeCell ref="T4:T7"/>
  </mergeCells>
  <phoneticPr fontId="4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T13"/>
  <sheetViews>
    <sheetView showZeros="0" zoomScale="75" workbookViewId="0">
      <pane xSplit="3" ySplit="2" topLeftCell="K3" activePane="bottomRight" state="frozen"/>
      <selection activeCell="N23" sqref="N23"/>
      <selection pane="topRight" activeCell="N23" sqref="N23"/>
      <selection pane="bottomLeft" activeCell="N23" sqref="N23"/>
      <selection pane="bottomRight" activeCell="L9" sqref="L9"/>
    </sheetView>
  </sheetViews>
  <sheetFormatPr defaultColWidth="10.7109375" defaultRowHeight="12.75"/>
  <cols>
    <col min="1" max="1" width="4" style="6" bestFit="1" customWidth="1"/>
    <col min="2" max="2" width="48.140625" style="6" bestFit="1" customWidth="1"/>
    <col min="3" max="3" width="8.7109375" style="6" bestFit="1" customWidth="1"/>
    <col min="4" max="18" width="10.7109375" style="3" customWidth="1"/>
    <col min="19" max="19" width="4" style="6" bestFit="1" customWidth="1"/>
    <col min="20" max="20" width="21.7109375" style="5" bestFit="1" customWidth="1"/>
    <col min="21" max="21" width="10.7109375" style="6" customWidth="1"/>
    <col min="22" max="16384" width="10.7109375" style="6"/>
  </cols>
  <sheetData>
    <row r="1" spans="1:20" s="5" customFormat="1" ht="27.6" customHeight="1">
      <c r="B1" s="68" t="s">
        <v>25</v>
      </c>
      <c r="C1" s="68"/>
      <c r="D1" s="72" t="str">
        <f>ΣΥΝΟΛΟ!D2</f>
        <v>ΝΟΜΟΥ ΚΥΚΛΑΔΩΝ</v>
      </c>
      <c r="E1" s="72"/>
      <c r="F1" s="72"/>
      <c r="G1" s="72"/>
      <c r="H1" s="72"/>
      <c r="I1" s="72"/>
      <c r="J1" s="21"/>
      <c r="K1" s="21"/>
      <c r="L1" s="21"/>
      <c r="M1" s="21"/>
      <c r="N1" s="21"/>
      <c r="O1" s="21"/>
      <c r="P1" s="21"/>
      <c r="Q1" s="21"/>
      <c r="R1" s="21"/>
      <c r="S1" s="11"/>
    </row>
    <row r="2" spans="1:20" ht="53.25" customHeight="1">
      <c r="A2" s="66" t="str">
        <f>VLOOKUP(9,ΣΥΝΔΥΑΣΜΟΙ!A:B,2,0)</f>
        <v>ΠΕΙΡΑΤΕΣ στην ΕΚΠΑΙΔΕΥΣΗ</v>
      </c>
      <c r="B2" s="67"/>
      <c r="C2" s="14" t="s">
        <v>547</v>
      </c>
      <c r="D2" s="4" t="s">
        <v>506</v>
      </c>
      <c r="E2" s="4" t="s">
        <v>507</v>
      </c>
      <c r="F2" s="4" t="s">
        <v>508</v>
      </c>
      <c r="G2" s="4" t="s">
        <v>509</v>
      </c>
      <c r="H2" s="4" t="s">
        <v>510</v>
      </c>
      <c r="I2" s="4" t="s">
        <v>511</v>
      </c>
      <c r="J2" s="4" t="s">
        <v>512</v>
      </c>
      <c r="K2" s="4" t="s">
        <v>513</v>
      </c>
      <c r="L2" s="4" t="s">
        <v>514</v>
      </c>
      <c r="M2" s="4" t="s">
        <v>515</v>
      </c>
      <c r="N2" s="4" t="s">
        <v>516</v>
      </c>
      <c r="O2" s="4" t="s">
        <v>517</v>
      </c>
      <c r="P2" s="4" t="s">
        <v>518</v>
      </c>
      <c r="Q2" s="4" t="s">
        <v>520</v>
      </c>
      <c r="R2" s="4" t="s">
        <v>521</v>
      </c>
      <c r="S2" s="8" t="s">
        <v>544</v>
      </c>
      <c r="T2" s="46" t="s">
        <v>545</v>
      </c>
    </row>
    <row r="3" spans="1:20">
      <c r="A3" s="9">
        <v>1</v>
      </c>
      <c r="B3" s="44" t="s">
        <v>522</v>
      </c>
      <c r="C3" s="15">
        <f t="shared" ref="C3:C11" si="0">SUM(D3:S3)-S3</f>
        <v>3</v>
      </c>
      <c r="D3" s="45">
        <v>1</v>
      </c>
      <c r="E3" s="45"/>
      <c r="F3" s="45"/>
      <c r="G3" s="45"/>
      <c r="H3" s="45">
        <v>1</v>
      </c>
      <c r="I3" s="45"/>
      <c r="J3" s="45"/>
      <c r="K3" s="45"/>
      <c r="L3" s="45"/>
      <c r="M3" s="45"/>
      <c r="N3" s="45">
        <v>1</v>
      </c>
      <c r="O3" s="45"/>
      <c r="P3" s="45"/>
      <c r="Q3" s="45"/>
      <c r="R3" s="45" t="s">
        <v>519</v>
      </c>
      <c r="S3" s="9">
        <f t="shared" ref="S3:S11" si="1">A3</f>
        <v>1</v>
      </c>
      <c r="T3" s="13"/>
    </row>
    <row r="4" spans="1:20">
      <c r="A4" s="9">
        <f t="shared" ref="A4:A11" si="2">A3+1</f>
        <v>2</v>
      </c>
      <c r="B4" s="44" t="s">
        <v>523</v>
      </c>
      <c r="C4" s="15">
        <f t="shared" si="0"/>
        <v>3</v>
      </c>
      <c r="D4" s="45"/>
      <c r="E4" s="45"/>
      <c r="F4" s="45"/>
      <c r="G4" s="45">
        <v>1</v>
      </c>
      <c r="H4" s="45">
        <v>2</v>
      </c>
      <c r="I4" s="45"/>
      <c r="J4" s="45"/>
      <c r="K4" s="45"/>
      <c r="L4" s="45"/>
      <c r="M4" s="45"/>
      <c r="N4" s="45"/>
      <c r="O4" s="45"/>
      <c r="P4" s="45"/>
      <c r="Q4" s="45"/>
      <c r="R4" s="45" t="s">
        <v>519</v>
      </c>
      <c r="S4" s="9">
        <f t="shared" si="1"/>
        <v>2</v>
      </c>
      <c r="T4" s="64" t="s">
        <v>90</v>
      </c>
    </row>
    <row r="5" spans="1:20">
      <c r="A5" s="9">
        <f t="shared" si="2"/>
        <v>3</v>
      </c>
      <c r="B5" s="44" t="s">
        <v>524</v>
      </c>
      <c r="C5" s="15">
        <f t="shared" si="0"/>
        <v>0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9">
        <f t="shared" si="1"/>
        <v>3</v>
      </c>
      <c r="T5" s="64"/>
    </row>
    <row r="6" spans="1:20">
      <c r="A6" s="9">
        <f t="shared" si="2"/>
        <v>4</v>
      </c>
      <c r="B6" s="44" t="s">
        <v>525</v>
      </c>
      <c r="C6" s="15">
        <f t="shared" si="0"/>
        <v>3</v>
      </c>
      <c r="D6" s="45">
        <v>2</v>
      </c>
      <c r="E6" s="45"/>
      <c r="F6" s="45"/>
      <c r="G6" s="45"/>
      <c r="H6" s="45"/>
      <c r="I6" s="45"/>
      <c r="J6" s="45">
        <v>1</v>
      </c>
      <c r="K6" s="45"/>
      <c r="L6" s="45"/>
      <c r="M6" s="45"/>
      <c r="N6" s="45"/>
      <c r="O6" s="45"/>
      <c r="P6" s="45"/>
      <c r="Q6" s="45"/>
      <c r="R6" s="45"/>
      <c r="S6" s="9">
        <f t="shared" si="1"/>
        <v>4</v>
      </c>
      <c r="T6" s="64"/>
    </row>
    <row r="7" spans="1:20">
      <c r="A7" s="9">
        <f t="shared" si="2"/>
        <v>5</v>
      </c>
      <c r="B7" s="44" t="s">
        <v>526</v>
      </c>
      <c r="C7" s="15">
        <f t="shared" si="0"/>
        <v>5</v>
      </c>
      <c r="D7" s="45">
        <v>2</v>
      </c>
      <c r="E7" s="45"/>
      <c r="F7" s="45"/>
      <c r="G7" s="45"/>
      <c r="H7" s="45">
        <v>1</v>
      </c>
      <c r="I7" s="45"/>
      <c r="J7" s="45"/>
      <c r="K7" s="45"/>
      <c r="L7" s="45">
        <v>1</v>
      </c>
      <c r="M7" s="45"/>
      <c r="N7" s="45">
        <v>1</v>
      </c>
      <c r="O7" s="45"/>
      <c r="P7" s="45"/>
      <c r="Q7" s="45"/>
      <c r="R7" s="45"/>
      <c r="S7" s="9">
        <f t="shared" si="1"/>
        <v>5</v>
      </c>
      <c r="T7" s="64"/>
    </row>
    <row r="8" spans="1:20">
      <c r="A8" s="9">
        <f t="shared" si="2"/>
        <v>6</v>
      </c>
      <c r="B8" s="44" t="s">
        <v>527</v>
      </c>
      <c r="C8" s="15">
        <f t="shared" si="0"/>
        <v>4</v>
      </c>
      <c r="D8" s="45">
        <v>1</v>
      </c>
      <c r="E8" s="45"/>
      <c r="F8" s="45"/>
      <c r="G8" s="45"/>
      <c r="H8" s="45"/>
      <c r="I8" s="45"/>
      <c r="J8" s="45"/>
      <c r="K8" s="45"/>
      <c r="L8" s="45">
        <v>1</v>
      </c>
      <c r="M8" s="45">
        <v>1</v>
      </c>
      <c r="N8" s="45"/>
      <c r="O8" s="45"/>
      <c r="P8" s="45">
        <v>1</v>
      </c>
      <c r="Q8" s="45"/>
      <c r="R8" s="45"/>
      <c r="S8" s="9">
        <f t="shared" si="1"/>
        <v>6</v>
      </c>
      <c r="T8" s="13"/>
    </row>
    <row r="9" spans="1:20">
      <c r="A9" s="9">
        <f t="shared" si="2"/>
        <v>7</v>
      </c>
      <c r="B9" s="44" t="s">
        <v>528</v>
      </c>
      <c r="C9" s="15">
        <f t="shared" si="0"/>
        <v>3</v>
      </c>
      <c r="D9" s="45">
        <v>2</v>
      </c>
      <c r="E9" s="45"/>
      <c r="F9" s="45"/>
      <c r="G9" s="45"/>
      <c r="H9" s="45">
        <v>1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9">
        <f t="shared" si="1"/>
        <v>7</v>
      </c>
      <c r="T9" s="13"/>
    </row>
    <row r="10" spans="1:20">
      <c r="A10" s="9">
        <f t="shared" si="2"/>
        <v>8</v>
      </c>
      <c r="B10" s="44" t="s">
        <v>529</v>
      </c>
      <c r="C10" s="15">
        <f t="shared" si="0"/>
        <v>1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>
        <v>1</v>
      </c>
      <c r="R10" s="45"/>
      <c r="S10" s="9">
        <f t="shared" si="1"/>
        <v>8</v>
      </c>
      <c r="T10" s="13"/>
    </row>
    <row r="11" spans="1:20">
      <c r="A11" s="9">
        <f t="shared" si="2"/>
        <v>9</v>
      </c>
      <c r="B11" s="44" t="s">
        <v>530</v>
      </c>
      <c r="C11" s="15">
        <f t="shared" si="0"/>
        <v>2</v>
      </c>
      <c r="D11" s="45"/>
      <c r="E11" s="45"/>
      <c r="F11" s="45">
        <v>1</v>
      </c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>
        <v>1</v>
      </c>
      <c r="R11" s="45"/>
      <c r="S11" s="9">
        <f t="shared" si="1"/>
        <v>9</v>
      </c>
      <c r="T11" s="13"/>
    </row>
    <row r="13" spans="1:20">
      <c r="B13" s="17" t="s">
        <v>748</v>
      </c>
      <c r="C13" s="12">
        <f t="shared" ref="C13:R13" si="3">SUM(C3:C11)</f>
        <v>24</v>
      </c>
      <c r="D13" s="7">
        <f t="shared" si="3"/>
        <v>8</v>
      </c>
      <c r="E13" s="7">
        <f t="shared" si="3"/>
        <v>0</v>
      </c>
      <c r="F13" s="7">
        <f t="shared" si="3"/>
        <v>1</v>
      </c>
      <c r="G13" s="7">
        <f t="shared" si="3"/>
        <v>1</v>
      </c>
      <c r="H13" s="7">
        <f t="shared" si="3"/>
        <v>5</v>
      </c>
      <c r="I13" s="7">
        <f t="shared" si="3"/>
        <v>0</v>
      </c>
      <c r="J13" s="7">
        <f t="shared" si="3"/>
        <v>1</v>
      </c>
      <c r="K13" s="7">
        <f t="shared" si="3"/>
        <v>0</v>
      </c>
      <c r="L13" s="7">
        <f t="shared" si="3"/>
        <v>2</v>
      </c>
      <c r="M13" s="7">
        <f t="shared" si="3"/>
        <v>1</v>
      </c>
      <c r="N13" s="7">
        <f t="shared" si="3"/>
        <v>2</v>
      </c>
      <c r="O13" s="7">
        <f t="shared" si="3"/>
        <v>0</v>
      </c>
      <c r="P13" s="7">
        <f t="shared" si="3"/>
        <v>1</v>
      </c>
      <c r="Q13" s="7">
        <f t="shared" si="3"/>
        <v>2</v>
      </c>
      <c r="R13" s="7">
        <f t="shared" si="3"/>
        <v>0</v>
      </c>
    </row>
  </sheetData>
  <sheetCalcPr fullCalcOnLoad="1"/>
  <sheetProtection password="8900" sheet="1" scenarios="1" insertColumns="0" deleteColumns="0"/>
  <mergeCells count="4">
    <mergeCell ref="T4:T7"/>
    <mergeCell ref="D1:I1"/>
    <mergeCell ref="A2:B2"/>
    <mergeCell ref="B1:C1"/>
  </mergeCells>
  <phoneticPr fontId="4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T11"/>
  <sheetViews>
    <sheetView showZeros="0" zoomScale="75" workbookViewId="0">
      <pane xSplit="3" ySplit="2" topLeftCell="D3" activePane="bottomRight" state="frozen"/>
      <selection activeCell="N23" sqref="N23"/>
      <selection pane="topRight" activeCell="N23" sqref="N23"/>
      <selection pane="bottomLeft" activeCell="N23" sqref="N23"/>
      <selection pane="bottomRight" activeCell="L9" sqref="L9"/>
    </sheetView>
  </sheetViews>
  <sheetFormatPr defaultColWidth="10.7109375" defaultRowHeight="12.75"/>
  <cols>
    <col min="1" max="1" width="4" style="6" bestFit="1" customWidth="1"/>
    <col min="2" max="2" width="35.5703125" style="6" bestFit="1" customWidth="1"/>
    <col min="3" max="3" width="8.7109375" style="6" bestFit="1" customWidth="1"/>
    <col min="4" max="18" width="10.7109375" style="3" customWidth="1"/>
    <col min="19" max="19" width="4" style="6" bestFit="1" customWidth="1"/>
    <col min="20" max="20" width="21.7109375" style="5" bestFit="1" customWidth="1"/>
    <col min="21" max="21" width="10.7109375" style="6" customWidth="1"/>
    <col min="22" max="16384" width="10.7109375" style="6"/>
  </cols>
  <sheetData>
    <row r="1" spans="1:20" s="5" customFormat="1" ht="27.6" customHeight="1">
      <c r="B1" s="68" t="s">
        <v>25</v>
      </c>
      <c r="C1" s="68"/>
      <c r="D1" s="72" t="str">
        <f>ΣΥΝΟΛΟ!D2</f>
        <v>ΝΟΜΟΥ ΚΥΚΛΑΔΩΝ</v>
      </c>
      <c r="E1" s="72"/>
      <c r="F1" s="72"/>
      <c r="G1" s="72"/>
      <c r="H1" s="72"/>
      <c r="I1" s="72"/>
      <c r="J1" s="21"/>
      <c r="K1" s="21"/>
      <c r="L1" s="21"/>
      <c r="M1" s="21"/>
      <c r="N1" s="21"/>
      <c r="O1" s="21"/>
      <c r="P1" s="21"/>
      <c r="Q1" s="21"/>
      <c r="R1" s="21"/>
      <c r="S1" s="11"/>
    </row>
    <row r="2" spans="1:20" ht="53.25" customHeight="1">
      <c r="A2" s="73" t="str">
        <f>VLOOKUP(10,ΣΥΝΔΥΑΣΜΟΙ!A:B,2,0)</f>
        <v>ΧΡΙΣΤΙΑΝΙΚΗ ΕΝΑΛΛΑΚΤΙΚΗ ΚΙΝΗΣΗ ΕΚΠΑΙΔΕΥΤΙΚΩΝ ΠΡΩΤΟΒΑΘΜΙΑΣ ΕΚΠΑΙΔΕΥΣΗΣ 
Χ.Ε.Κ. - Π.Ε.</v>
      </c>
      <c r="B2" s="74"/>
      <c r="C2" s="14" t="s">
        <v>547</v>
      </c>
      <c r="D2" s="4" t="s">
        <v>506</v>
      </c>
      <c r="E2" s="4" t="s">
        <v>507</v>
      </c>
      <c r="F2" s="4" t="s">
        <v>508</v>
      </c>
      <c r="G2" s="4" t="s">
        <v>509</v>
      </c>
      <c r="H2" s="4" t="s">
        <v>510</v>
      </c>
      <c r="I2" s="4" t="s">
        <v>511</v>
      </c>
      <c r="J2" s="4" t="s">
        <v>512</v>
      </c>
      <c r="K2" s="4" t="s">
        <v>513</v>
      </c>
      <c r="L2" s="4" t="s">
        <v>514</v>
      </c>
      <c r="M2" s="4" t="s">
        <v>515</v>
      </c>
      <c r="N2" s="4" t="s">
        <v>516</v>
      </c>
      <c r="O2" s="4" t="s">
        <v>517</v>
      </c>
      <c r="P2" s="4" t="s">
        <v>518</v>
      </c>
      <c r="Q2" s="4" t="s">
        <v>520</v>
      </c>
      <c r="R2" s="4" t="s">
        <v>521</v>
      </c>
      <c r="S2" s="8" t="s">
        <v>544</v>
      </c>
      <c r="T2" s="46" t="s">
        <v>545</v>
      </c>
    </row>
    <row r="3" spans="1:20">
      <c r="A3" s="9">
        <v>1</v>
      </c>
      <c r="B3" s="1" t="s">
        <v>537</v>
      </c>
      <c r="C3" s="15">
        <f t="shared" ref="C3:C9" si="0">SUM(D3:S3)-S3</f>
        <v>3</v>
      </c>
      <c r="D3" s="45">
        <v>1</v>
      </c>
      <c r="E3" s="45">
        <v>1</v>
      </c>
      <c r="F3" s="45"/>
      <c r="G3" s="45"/>
      <c r="H3" s="45"/>
      <c r="I3" s="45"/>
      <c r="J3" s="45"/>
      <c r="K3" s="45"/>
      <c r="L3" s="45">
        <v>1</v>
      </c>
      <c r="M3" s="45"/>
      <c r="N3" s="45"/>
      <c r="O3" s="45"/>
      <c r="P3" s="45"/>
      <c r="Q3" s="45"/>
      <c r="R3" s="45" t="s">
        <v>519</v>
      </c>
      <c r="S3" s="9">
        <f t="shared" ref="S3:S9" si="1">A3</f>
        <v>1</v>
      </c>
      <c r="T3" s="13"/>
    </row>
    <row r="4" spans="1:20">
      <c r="A4" s="9">
        <f t="shared" ref="A4:A9" si="2">A3+1</f>
        <v>2</v>
      </c>
      <c r="B4" s="1" t="s">
        <v>538</v>
      </c>
      <c r="C4" s="15">
        <f t="shared" si="0"/>
        <v>3</v>
      </c>
      <c r="D4" s="45">
        <v>1</v>
      </c>
      <c r="E4" s="45"/>
      <c r="F4" s="45">
        <v>1</v>
      </c>
      <c r="G4" s="45"/>
      <c r="H4" s="45"/>
      <c r="I4" s="45"/>
      <c r="J4" s="45"/>
      <c r="K4" s="45">
        <v>1</v>
      </c>
      <c r="L4" s="45"/>
      <c r="M4" s="45"/>
      <c r="N4" s="45"/>
      <c r="O4" s="45"/>
      <c r="P4" s="45"/>
      <c r="Q4" s="45"/>
      <c r="R4" s="45" t="s">
        <v>519</v>
      </c>
      <c r="S4" s="9">
        <f t="shared" si="1"/>
        <v>2</v>
      </c>
      <c r="T4" s="64" t="s">
        <v>90</v>
      </c>
    </row>
    <row r="5" spans="1:20">
      <c r="A5" s="9">
        <f t="shared" si="2"/>
        <v>3</v>
      </c>
      <c r="B5" s="1" t="s">
        <v>539</v>
      </c>
      <c r="C5" s="15">
        <f t="shared" si="0"/>
        <v>0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9">
        <f t="shared" si="1"/>
        <v>3</v>
      </c>
      <c r="T5" s="64"/>
    </row>
    <row r="6" spans="1:20">
      <c r="A6" s="9">
        <f t="shared" si="2"/>
        <v>4</v>
      </c>
      <c r="B6" s="1" t="s">
        <v>540</v>
      </c>
      <c r="C6" s="15">
        <f t="shared" si="0"/>
        <v>1</v>
      </c>
      <c r="D6" s="45"/>
      <c r="E6" s="45"/>
      <c r="F6" s="45">
        <v>1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9">
        <f t="shared" si="1"/>
        <v>4</v>
      </c>
      <c r="T6" s="64"/>
    </row>
    <row r="7" spans="1:20">
      <c r="A7" s="9">
        <f t="shared" si="2"/>
        <v>5</v>
      </c>
      <c r="B7" s="1" t="s">
        <v>541</v>
      </c>
      <c r="C7" s="15">
        <f t="shared" si="0"/>
        <v>1</v>
      </c>
      <c r="D7" s="45"/>
      <c r="E7" s="45"/>
      <c r="F7" s="45"/>
      <c r="G7" s="45"/>
      <c r="H7" s="45"/>
      <c r="I7" s="45"/>
      <c r="J7" s="45"/>
      <c r="K7" s="45">
        <v>1</v>
      </c>
      <c r="L7" s="45"/>
      <c r="M7" s="45"/>
      <c r="N7" s="45"/>
      <c r="O7" s="45"/>
      <c r="P7" s="45"/>
      <c r="Q7" s="45"/>
      <c r="R7" s="45"/>
      <c r="S7" s="9">
        <f t="shared" si="1"/>
        <v>5</v>
      </c>
      <c r="T7" s="64"/>
    </row>
    <row r="8" spans="1:20">
      <c r="A8" s="9">
        <f t="shared" si="2"/>
        <v>6</v>
      </c>
      <c r="B8" s="1" t="s">
        <v>542</v>
      </c>
      <c r="C8" s="15">
        <f t="shared" si="0"/>
        <v>2</v>
      </c>
      <c r="D8" s="45"/>
      <c r="E8" s="45"/>
      <c r="F8" s="45">
        <v>1</v>
      </c>
      <c r="G8" s="45"/>
      <c r="H8" s="45"/>
      <c r="I8" s="45"/>
      <c r="J8" s="45"/>
      <c r="K8" s="45"/>
      <c r="L8" s="45">
        <v>1</v>
      </c>
      <c r="M8" s="45"/>
      <c r="N8" s="45"/>
      <c r="O8" s="45"/>
      <c r="P8" s="45"/>
      <c r="Q8" s="45"/>
      <c r="R8" s="45"/>
      <c r="S8" s="9">
        <f t="shared" si="1"/>
        <v>6</v>
      </c>
      <c r="T8" s="13"/>
    </row>
    <row r="9" spans="1:20">
      <c r="A9" s="9">
        <f t="shared" si="2"/>
        <v>7</v>
      </c>
      <c r="B9" s="1" t="s">
        <v>543</v>
      </c>
      <c r="C9" s="15">
        <f t="shared" si="0"/>
        <v>1</v>
      </c>
      <c r="D9" s="45"/>
      <c r="E9" s="45">
        <v>1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9">
        <f t="shared" si="1"/>
        <v>7</v>
      </c>
      <c r="T9" s="13"/>
    </row>
    <row r="11" spans="1:20">
      <c r="B11" s="17" t="s">
        <v>748</v>
      </c>
      <c r="C11" s="12">
        <f t="shared" ref="C11:R11" si="3">SUM(C3:C9)</f>
        <v>11</v>
      </c>
      <c r="D11" s="7">
        <f t="shared" si="3"/>
        <v>2</v>
      </c>
      <c r="E11" s="7">
        <f t="shared" si="3"/>
        <v>2</v>
      </c>
      <c r="F11" s="7">
        <f t="shared" si="3"/>
        <v>3</v>
      </c>
      <c r="G11" s="7">
        <f t="shared" si="3"/>
        <v>0</v>
      </c>
      <c r="H11" s="7">
        <f t="shared" si="3"/>
        <v>0</v>
      </c>
      <c r="I11" s="7">
        <f t="shared" si="3"/>
        <v>0</v>
      </c>
      <c r="J11" s="7">
        <f t="shared" si="3"/>
        <v>0</v>
      </c>
      <c r="K11" s="7">
        <f t="shared" si="3"/>
        <v>2</v>
      </c>
      <c r="L11" s="7">
        <f t="shared" si="3"/>
        <v>2</v>
      </c>
      <c r="M11" s="7">
        <f t="shared" si="3"/>
        <v>0</v>
      </c>
      <c r="N11" s="7">
        <f t="shared" si="3"/>
        <v>0</v>
      </c>
      <c r="O11" s="7">
        <f t="shared" si="3"/>
        <v>0</v>
      </c>
      <c r="P11" s="7">
        <f t="shared" si="3"/>
        <v>0</v>
      </c>
      <c r="Q11" s="7">
        <f t="shared" si="3"/>
        <v>0</v>
      </c>
      <c r="R11" s="7">
        <f t="shared" si="3"/>
        <v>0</v>
      </c>
    </row>
  </sheetData>
  <sheetCalcPr fullCalcOnLoad="1"/>
  <sheetProtection password="8900" sheet="1" scenarios="1" insertColumns="0" deleteColumns="0"/>
  <mergeCells count="4">
    <mergeCell ref="D1:I1"/>
    <mergeCell ref="A2:B2"/>
    <mergeCell ref="B1:C1"/>
    <mergeCell ref="T4:T7"/>
  </mergeCells>
  <phoneticPr fontId="4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12</vt:i4>
      </vt:variant>
      <vt:variant>
        <vt:lpstr>Περιοχές με ονόματα</vt:lpstr>
      </vt:variant>
      <vt:variant>
        <vt:i4>20</vt:i4>
      </vt:variant>
    </vt:vector>
  </HeadingPairs>
  <TitlesOfParts>
    <vt:vector size="32" baseType="lpstr">
      <vt:lpstr>ΣΥΝΔΥΑΣΜΟΙ</vt:lpstr>
      <vt:lpstr>ΣΥΝΟΛΟ</vt:lpstr>
      <vt:lpstr>1. ΑΣΕ-ΠΑΜΕ</vt:lpstr>
      <vt:lpstr>2. ΑΕΚ</vt:lpstr>
      <vt:lpstr>3. ΑΡΠ</vt:lpstr>
      <vt:lpstr>4. ΔΑΚΕ</vt:lpstr>
      <vt:lpstr>5. ΔΗΣΥ</vt:lpstr>
      <vt:lpstr>6. ΔσΕ</vt:lpstr>
      <vt:lpstr>7. ΕΡΠ</vt:lpstr>
      <vt:lpstr>8. ΜΞΕ</vt:lpstr>
      <vt:lpstr>9. ΠσΕ</vt:lpstr>
      <vt:lpstr>10. ΧΕΚ-ΠΕ</vt:lpstr>
      <vt:lpstr>'1. ΑΣΕ-ΠΑΜΕ'!Print_Area</vt:lpstr>
      <vt:lpstr>'10. ΧΕΚ-ΠΕ'!Print_Area</vt:lpstr>
      <vt:lpstr>'2. ΑΕΚ'!Print_Area</vt:lpstr>
      <vt:lpstr>'3. ΑΡΠ'!Print_Area</vt:lpstr>
      <vt:lpstr>'4. ΔΑΚΕ'!Print_Area</vt:lpstr>
      <vt:lpstr>'5. ΔΗΣΥ'!Print_Area</vt:lpstr>
      <vt:lpstr>'6. ΔσΕ'!Print_Area</vt:lpstr>
      <vt:lpstr>'7. ΕΡΠ'!Print_Area</vt:lpstr>
      <vt:lpstr>'8. ΜΞΕ'!Print_Area</vt:lpstr>
      <vt:lpstr>'9. ΠσΕ'!Print_Area</vt:lpstr>
      <vt:lpstr>'1. ΑΣΕ-ΠΑΜΕ'!Print_Titles</vt:lpstr>
      <vt:lpstr>'10. ΧΕΚ-ΠΕ'!Print_Titles</vt:lpstr>
      <vt:lpstr>'2. ΑΕΚ'!Print_Titles</vt:lpstr>
      <vt:lpstr>'3. ΑΡΠ'!Print_Titles</vt:lpstr>
      <vt:lpstr>'4. ΔΑΚΕ'!Print_Titles</vt:lpstr>
      <vt:lpstr>'5. ΔΗΣΥ'!Print_Titles</vt:lpstr>
      <vt:lpstr>'6. ΔσΕ'!Print_Titles</vt:lpstr>
      <vt:lpstr>'7. ΕΡΠ'!Print_Titles</vt:lpstr>
      <vt:lpstr>'8. ΜΞΕ'!Print_Titles</vt:lpstr>
      <vt:lpstr>'9. ΠσΕ'!Print_Titles</vt:lpstr>
    </vt:vector>
  </TitlesOfParts>
  <Company>ΥΠ.Ε.Π.Θ.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Ε.Μ.Π.</dc:creator>
  <cp:lastModifiedBy> </cp:lastModifiedBy>
  <cp:lastPrinted>2014-10-10T08:02:44Z</cp:lastPrinted>
  <dcterms:created xsi:type="dcterms:W3CDTF">1998-10-29T10:44:03Z</dcterms:created>
  <dcterms:modified xsi:type="dcterms:W3CDTF">2014-11-07T10:04:45Z</dcterms:modified>
</cp:coreProperties>
</file>