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1640" activeTab="1"/>
  </bookViews>
  <sheets>
    <sheet name="Από Μετάθεση" sheetId="1" r:id="rId1"/>
    <sheet name="Εντός ΠΥΣΠΕ" sheetId="3" r:id="rId2"/>
  </sheets>
  <definedNames>
    <definedName name="_xlnm._FilterDatabase" localSheetId="0" hidden="1">'Από Μετάθεση'!$A$1:$H$2</definedName>
    <definedName name="_xlnm._FilterDatabase" localSheetId="1" hidden="1">'Εντός ΠΥΣΠΕ'!$A$1:$Q$69</definedName>
  </definedNames>
  <calcPr calcId="124519"/>
</workbook>
</file>

<file path=xl/calcChain.xml><?xml version="1.0" encoding="utf-8"?>
<calcChain xmlns="http://schemas.openxmlformats.org/spreadsheetml/2006/main">
  <c r="P51" i="3"/>
  <c r="M51"/>
  <c r="P40"/>
  <c r="M40"/>
  <c r="P33"/>
  <c r="M33"/>
  <c r="P27"/>
  <c r="M27"/>
  <c r="P41"/>
  <c r="M41"/>
  <c r="P45"/>
  <c r="M45"/>
  <c r="O7" i="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"/>
  <c r="L4"/>
  <c r="L5"/>
  <c r="O3"/>
  <c r="O4"/>
  <c r="O5"/>
  <c r="M4" i="3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8"/>
  <c r="M29"/>
  <c r="M30"/>
  <c r="M31"/>
  <c r="M32"/>
  <c r="M34"/>
  <c r="M35"/>
  <c r="M36"/>
  <c r="M37"/>
  <c r="M38"/>
  <c r="M39"/>
  <c r="M42"/>
  <c r="M43"/>
  <c r="M44"/>
  <c r="M46"/>
  <c r="M47"/>
  <c r="M48"/>
  <c r="M49"/>
  <c r="M50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8"/>
  <c r="P29"/>
  <c r="P30"/>
  <c r="P31"/>
  <c r="P32"/>
  <c r="P34"/>
  <c r="P35"/>
  <c r="P36"/>
  <c r="P37"/>
  <c r="P38"/>
  <c r="P39"/>
  <c r="P42"/>
  <c r="P43"/>
  <c r="P44"/>
  <c r="P46"/>
  <c r="P47"/>
  <c r="P48"/>
  <c r="P49"/>
  <c r="P50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3"/>
  <c r="M3"/>
  <c r="O6" i="1"/>
  <c r="L6"/>
</calcChain>
</file>

<file path=xl/sharedStrings.xml><?xml version="1.0" encoding="utf-8"?>
<sst xmlns="http://schemas.openxmlformats.org/spreadsheetml/2006/main" count="586" uniqueCount="265">
  <si>
    <t>α/α</t>
  </si>
  <si>
    <t>Α.Μ.Ε.</t>
  </si>
  <si>
    <t>Κλάδος</t>
  </si>
  <si>
    <t>Προέλευση</t>
  </si>
  <si>
    <t>Δυσμενών Συνθηκών</t>
  </si>
  <si>
    <t>Συνολικής Υπηρεσίας</t>
  </si>
  <si>
    <t>Οικογενειακής Κατάστασης (Γάμου - Τέκνων)</t>
  </si>
  <si>
    <t>Μερικό Σύνολο</t>
  </si>
  <si>
    <t>Εντοπιότητας</t>
  </si>
  <si>
    <t>Σύνολο</t>
  </si>
  <si>
    <t>Ειδική Κατηγορία</t>
  </si>
  <si>
    <t>Μονάδες Κριτηρίων</t>
  </si>
  <si>
    <t>Επώνυμο</t>
  </si>
  <si>
    <t>Όνομα</t>
  </si>
  <si>
    <t>ΠΕ06</t>
  </si>
  <si>
    <t>Όχι</t>
  </si>
  <si>
    <t>ΠΕ70</t>
  </si>
  <si>
    <t>Δήμος Εντοπιότητας (Κυκλάδες)</t>
  </si>
  <si>
    <t>Δήμος Συνυπηρέτησης (Κυκλάδες)</t>
  </si>
  <si>
    <t>ΠΕ60</t>
  </si>
  <si>
    <t>ΓΕΩΡΓΙΟΣ</t>
  </si>
  <si>
    <t>ΚΩΝΣΤΑΝΤΙΝΟΣ</t>
  </si>
  <si>
    <t>ΔΙΕΥΘΥΝΣΗ Π.Ε. ΚΥΚΛΑΔΩΝ</t>
  </si>
  <si>
    <t>ΠΑΡΟΥ</t>
  </si>
  <si>
    <t>ΛΑΔΙΑΝΟΥ</t>
  </si>
  <si>
    <t>ΑΝΝΑ</t>
  </si>
  <si>
    <t>569933</t>
  </si>
  <si>
    <t>3ο ΔΗΜΟΤΙΚΟ ΣΧΟΛΕΙΟ ΕΡΜΟΥΠΟΛΗΣ</t>
  </si>
  <si>
    <t>ΦΡΙΜΑ</t>
  </si>
  <si>
    <t>ΝΤΙΝΑ</t>
  </si>
  <si>
    <t>603339</t>
  </si>
  <si>
    <t>ΔΗΜΟΤΙΚΟ ΣΧΟΛΕΙΟ ΕΞΩΜΒΟΥΡΓΟΥ ΤΗΝΟΥ</t>
  </si>
  <si>
    <t>ΑΙΚΑΤΕΡΙΝΗ</t>
  </si>
  <si>
    <t>ΚΟΥΤΣΑΥΤΟΠΟΥΛΟΥ</t>
  </si>
  <si>
    <t>612174</t>
  </si>
  <si>
    <t>ΠΑΠΠΑ</t>
  </si>
  <si>
    <t>ΕΥΑΓΓΕΛΙΑ</t>
  </si>
  <si>
    <t>612854</t>
  </si>
  <si>
    <t>ΔΗΜΟΤΙΚΟ ΣΧΟΛΕΙΟ ΑΝΩ ΜΕΡΑΣ ΜΥΚΟΝΟΥ</t>
  </si>
  <si>
    <t>ΒΙΤΑΛΗ</t>
  </si>
  <si>
    <t>622952</t>
  </si>
  <si>
    <t>4ο ΔΗΜΟΤΙΚΟ ΣΧΟΛΕΙΟ ΧΩΡΑΣ ΝΑΞΟΥ</t>
  </si>
  <si>
    <t>ΕΛΕΝΗ</t>
  </si>
  <si>
    <t>ΠΕ11</t>
  </si>
  <si>
    <t>ΜΗΤΡΙΤΖΑΚΗ</t>
  </si>
  <si>
    <t>ΦΩΤΕΙΝΗ</t>
  </si>
  <si>
    <t>612337</t>
  </si>
  <si>
    <t>ΘΗΡΑΣ</t>
  </si>
  <si>
    <t>ΤΗΝΟΥ</t>
  </si>
  <si>
    <t>ΡΟΥΣΣΟΣ</t>
  </si>
  <si>
    <t>ΕΜΜΑΝΟΥΗΛ</t>
  </si>
  <si>
    <t>609629</t>
  </si>
  <si>
    <t>2ο ΔΗΜΟΤΙΚΟ ΠΑΡΟΙΚΙΑΣ ΠΑΡΟΥ</t>
  </si>
  <si>
    <t>ΝΙΚΟΛΑΟΣ</t>
  </si>
  <si>
    <t>ΣΑΒΡΑΚΙΔΗΣ</t>
  </si>
  <si>
    <t>ΣΑΒΒΑΣ</t>
  </si>
  <si>
    <t>615820</t>
  </si>
  <si>
    <t>2ο ΔΗΜΟΤΙΚΟ ΣΧΟΛΕΙΟ ΤΗΝΟΥ</t>
  </si>
  <si>
    <t>ΣΤΑΜΠΟΥΛΗ</t>
  </si>
  <si>
    <t>ΜΑΡΙΑ</t>
  </si>
  <si>
    <t>612610</t>
  </si>
  <si>
    <t>ΜΟΥΖΑΚΗΣ</t>
  </si>
  <si>
    <t>612359</t>
  </si>
  <si>
    <t>ΑΝΔΡΟΥ</t>
  </si>
  <si>
    <t>ΜΥΤΙΛΗΝΑΙΟΥ</t>
  </si>
  <si>
    <t>ΕΙΡΗΝΗ</t>
  </si>
  <si>
    <t>580547</t>
  </si>
  <si>
    <t>ΠΕ16.01</t>
  </si>
  <si>
    <t>ΜΑΣΤΡΟΓΙΑΝΝΟΠΟΥΛΟΥ</t>
  </si>
  <si>
    <t>ΜΑΡΙΝΑ</t>
  </si>
  <si>
    <t>608724</t>
  </si>
  <si>
    <t>ΓΚΟΥΖΑΝΗ</t>
  </si>
  <si>
    <t>ΙΩΑΝΝΗΣ</t>
  </si>
  <si>
    <t>ΙΩΑΝΝΑ</t>
  </si>
  <si>
    <t>ΚΥΡΙΑΚΗ</t>
  </si>
  <si>
    <t>ΝΑΖΟΣ</t>
  </si>
  <si>
    <t>554565</t>
  </si>
  <si>
    <t>ΚΑΦΕΤΖΗ</t>
  </si>
  <si>
    <t>ΣΟΦΙΑ</t>
  </si>
  <si>
    <t>ΣΩΤΗΡΙΑ</t>
  </si>
  <si>
    <t>4ο ΔΗΜΟΤΙΚΟ ΣΧΟΛΕΙΟ ΕΡΜΟΥΠΟΛΗΣ</t>
  </si>
  <si>
    <t>ΠΑΠΑΔΟΠΟΥΛΟΥ</t>
  </si>
  <si>
    <t>ΔΗΜΗΤΡΑ</t>
  </si>
  <si>
    <t>1ο ΔΗΜΟΤΙΚΟ ΣΧΟΛΕΙΟ ΤΗΝΟΥ</t>
  </si>
  <si>
    <t>ΣΑΒΒΑ</t>
  </si>
  <si>
    <t>601547</t>
  </si>
  <si>
    <t>ΔΗΜΟΤΙΚΟ ΣΧΟΛΕΙΟ ΑΓΚΑΙΡΙΑΣ ΠΑΡΟΥ</t>
  </si>
  <si>
    <t>ΠΑΡΑΡΑ</t>
  </si>
  <si>
    <t>ΓΕΩΡΓΙΑ</t>
  </si>
  <si>
    <t>ΚΑΣΙΝΑ</t>
  </si>
  <si>
    <t>ΚΩΝΣΤΑΝΤΙΝΑ</t>
  </si>
  <si>
    <t>ΜΠΑΖΙΑΚΟΥ</t>
  </si>
  <si>
    <t>614955</t>
  </si>
  <si>
    <t>ΓΕΩΡΓΙΑΔΗ</t>
  </si>
  <si>
    <t>620990</t>
  </si>
  <si>
    <t>ΜΠΟΥΣΟΥΝΗ</t>
  </si>
  <si>
    <t>621290</t>
  </si>
  <si>
    <t>ΑΘΑΝΑΣΙΟΣ</t>
  </si>
  <si>
    <t>ΚΑΡΝΑΒΑ</t>
  </si>
  <si>
    <t>618142</t>
  </si>
  <si>
    <t>ΟΛΟΗΜΕΡΟ ΔΗΜΟΤΙΚΟ ΣΧΟΛΕΙΟ ΓΑΥΡΙΟΥ ΑΝΔΡΟΥ</t>
  </si>
  <si>
    <t>2ο ΔΗΜΟΤΙΚΟ ΣΧΟΛΕΙΟ ΧΩΡΑΣ ΜΥΚΟΝΟΥ</t>
  </si>
  <si>
    <t>ΚΟΛΥΜΠΙΡΗΣ</t>
  </si>
  <si>
    <t>ΧΑΡΑΛΑΜΠΟΣ</t>
  </si>
  <si>
    <t>611018</t>
  </si>
  <si>
    <t>ΒΙΝΤΖΗΛΑΙΟΣ</t>
  </si>
  <si>
    <t>701414</t>
  </si>
  <si>
    <t>ΣΒΑΡΝΑ</t>
  </si>
  <si>
    <t>622100</t>
  </si>
  <si>
    <t>ΜΗΤΣΑΚΗΣ</t>
  </si>
  <si>
    <t>703622</t>
  </si>
  <si>
    <t>όχι</t>
  </si>
  <si>
    <t>Οικογενειακής Κατάστασης (Γάμου)</t>
  </si>
  <si>
    <t>Οικογενειακής Κατάστασης (Τέκνων)</t>
  </si>
  <si>
    <t>ΜΟΝΤΕΜΑΡΚΟΣ</t>
  </si>
  <si>
    <t>ΒΛΑΣΙΟΣ</t>
  </si>
  <si>
    <t>ΠΑΣΧΟΥ</t>
  </si>
  <si>
    <t>ΑΝΤΩΝΙΑΔΟΥ</t>
  </si>
  <si>
    <t>ΔΗΜΟΤΙΚΟ ΣΧΟΛΕΙΟ ΒΙΒΛΟΥ ΝΑΞΟΥ</t>
  </si>
  <si>
    <t>ΣΤΑΥΡΟΥΛΑ-ΔΑNAH</t>
  </si>
  <si>
    <t>ΒΕΛΑΛΟΠΟΥΛΟΣ</t>
  </si>
  <si>
    <t>ΜΑΛΤΕΖΟΥ</t>
  </si>
  <si>
    <t>ΑΝΑΣΤΑΣΙΑ</t>
  </si>
  <si>
    <t>ΝΑΞΟΥ &amp; ΜΙΚΡΩΝ ΚΥΚΛΑΔΩΝ</t>
  </si>
  <si>
    <t>ΘΕΟΔΩΡΟΥ</t>
  </si>
  <si>
    <t>ΠΑΝΑΓΙΩΤΑ</t>
  </si>
  <si>
    <t>ΚΑΡΑΜΠΕΚΟΥ</t>
  </si>
  <si>
    <t>ΚΑΫΜΕΝΟΠΟΥΛΟΣ</t>
  </si>
  <si>
    <t>ΒΑΣΙΛΕΙΟΣ</t>
  </si>
  <si>
    <t>ΣΜΥΡΛΗΣ</t>
  </si>
  <si>
    <t>ΔΗΜΗΤΡΙΟΣ</t>
  </si>
  <si>
    <t>ΠΕΡΡΗ</t>
  </si>
  <si>
    <t>ΛΕΓΟΖΙΑ</t>
  </si>
  <si>
    <t>ΣΥΡΟΥ-ΕΡΜΟΥΠΟΛΗΣ</t>
  </si>
  <si>
    <t>ΜΑΝΔΗΛΑΡΑ</t>
  </si>
  <si>
    <t>ΙΑΚΩΒΙΝΑ</t>
  </si>
  <si>
    <t>ΠΡΑ</t>
  </si>
  <si>
    <t>ΑΓΓΕΛΙΚΗ</t>
  </si>
  <si>
    <t>ΝΙΚΟΠΟΥΛΟΥ</t>
  </si>
  <si>
    <t>ΘΕΟΠΗΓΗ</t>
  </si>
  <si>
    <t xml:space="preserve">ΔΟΥΛΦΗ </t>
  </si>
  <si>
    <t>ΚΑΡΓΑ</t>
  </si>
  <si>
    <t>ΖΩΤΟΥ</t>
  </si>
  <si>
    <t>ΠΑΝΑΓΙΩΤΙΔΟΥ</t>
  </si>
  <si>
    <t>ΜΥΡΟΦΟΡΑ</t>
  </si>
  <si>
    <t>ΓΑΒΑΘΟΠΟΥΛΟΥ</t>
  </si>
  <si>
    <t>ΒΑΣΙΛΟΥΝΗ</t>
  </si>
  <si>
    <t>ΚΕΧΑΓΙΑ</t>
  </si>
  <si>
    <t>ΚΙΑΜΗΛΙΔΟΥ</t>
  </si>
  <si>
    <t>ΛΑΜΠΡΙΑΝΟΥ</t>
  </si>
  <si>
    <t>ΔΙΚΑΙΑ</t>
  </si>
  <si>
    <t>ΜΠΑΛΛΟΣ</t>
  </si>
  <si>
    <t>ΚΟΥΤΡΩΤΣΙΟΥ</t>
  </si>
  <si>
    <t>ΠΕΛΑΓΙΑ</t>
  </si>
  <si>
    <t>ΖΗΝΕΛΗΣ</t>
  </si>
  <si>
    <t>ΑΛΒΑΝΟΣ</t>
  </si>
  <si>
    <t>ΖΑΧΑΡΑΚΗ</t>
  </si>
  <si>
    <t>ΔΕΣΠΟΙΝΑ</t>
  </si>
  <si>
    <t>ΨΑΡΡΙΑΝΟΥ</t>
  </si>
  <si>
    <t>ΑΘΗΝΑ</t>
  </si>
  <si>
    <t>ΤΖΟΡΤΖΟΓΛΟΥ</t>
  </si>
  <si>
    <t>ΦΙΛΙΠΠΟΣ</t>
  </si>
  <si>
    <t xml:space="preserve">ΜΕΛΙΟΠΟΥΛΟΥ </t>
  </si>
  <si>
    <t>ΡΑΝΤΟΥ</t>
  </si>
  <si>
    <t>Β΄ Αθήνας (Π.Ε.)</t>
  </si>
  <si>
    <t>Ρεθύμνου (Π.Ε.)</t>
  </si>
  <si>
    <t>Α΄ Ανατ. Αττικής (Π.Ε.)</t>
  </si>
  <si>
    <t>Ροδόπης (Π.Ε.)</t>
  </si>
  <si>
    <t>Α΄ Πειραιά (Π.Ε.)</t>
  </si>
  <si>
    <t>Β΄ Ανατ. Αττικής (Π.Ε.)</t>
  </si>
  <si>
    <t>Α΄ Κεφαλληνίας (Π.Ε.)</t>
  </si>
  <si>
    <t>Α΄ Σάμου (Π.Ε.)</t>
  </si>
  <si>
    <t>Ευβοίας (Π.Ε.)</t>
  </si>
  <si>
    <t>Χανίων (Π.Ε.)</t>
  </si>
  <si>
    <t>Α΄ Αθήνας (Π.Ε.)</t>
  </si>
  <si>
    <t>Α΄ Λέσβου (Π.Ε.)</t>
  </si>
  <si>
    <t>Α΄ Θεσσαλονίκης (Π.Ε.)</t>
  </si>
  <si>
    <t>Κοζάνης (Π.Ε.)</t>
  </si>
  <si>
    <t>Γ΄ Αθήνας (Π.Ε.)</t>
  </si>
  <si>
    <t>Β΄ Πειραιά (Π.Ε.)</t>
  </si>
  <si>
    <t>Ζακύνθου (Π.Ε.)</t>
  </si>
  <si>
    <t>Ηρακλείου (Π.Ε.)</t>
  </si>
  <si>
    <t>ΜΠΟΤΖΕΚΗ</t>
  </si>
  <si>
    <t>ΠΗΝΕΛΟΠΗ</t>
  </si>
  <si>
    <t>ΔΗΜΟΤΙΚΟ ΣΧΟΛΕΙΟ ΙΟΥ</t>
  </si>
  <si>
    <t>ΓΚΟΓΚΑ</t>
  </si>
  <si>
    <t>ΚΟΡΜΠΟΣ</t>
  </si>
  <si>
    <t>ΑΓΓΕΛΟΣ</t>
  </si>
  <si>
    <t>ΤΣΟΥΚΝΙΔΑ</t>
  </si>
  <si>
    <t>ΔΗΜΟΤΙΚΟ ΣΧΟΛΕΙΟ ΕΠΙΣΚΟΠΗΣ ΘΗΡΑΣ</t>
  </si>
  <si>
    <t>ΒΟΥΡΛΗ</t>
  </si>
  <si>
    <t>ΔΗΜΟΤΙΚΟ ΣΧΟΛΕΙΟ ΣΕΡΙΦΟΥ</t>
  </si>
  <si>
    <t>ΑΝΔΡΕΑΚΟΥ</t>
  </si>
  <si>
    <t>1ο ΔΗΜΟΤΙΚΟ ΣΧΟΛΕΙΟ ΧΩΡΑΣ ΝΑΞΟΥ</t>
  </si>
  <si>
    <t>3ο ΔΗΜΟΤΙΚΟ ΣΧΟΛΕΙΟ ΧΩΡΑΣ ΝΑΞΟΥ</t>
  </si>
  <si>
    <t>ΜΟΥΤΟΠΟΥΛΟΥ</t>
  </si>
  <si>
    <t>ΘΑΛΕΙΑ</t>
  </si>
  <si>
    <t>ΝΗΠΙΑΓΩΓΕΙΟ ΔΑΜΑΡΙΩΝΑ ΝΑΞΟΥ</t>
  </si>
  <si>
    <t>ΝΗΠΙΑΓΩΓΕΙΟ ΜΟΝΗΣ ΝΑΞΟΥ</t>
  </si>
  <si>
    <t>ΔΕΔΕΜΑΔΗ</t>
  </si>
  <si>
    <t>ΠΑΝΩΡΑΙΑ</t>
  </si>
  <si>
    <t>ΙΣΠΑΝΟΠΟΥΛΟΥ</t>
  </si>
  <si>
    <t>ΔΗΜΟΤΙΚΟ ΣΧΟΛΕΙΟ ΑΓ. ΑΡΣΕΝΙΟΥ ΝΑΞΟΥ</t>
  </si>
  <si>
    <t>ΒΑΡΒΙΤΣΙΩΤΗΣ</t>
  </si>
  <si>
    <t>1ο ΔΗΜΟΤΙΚΟ ΣΧΟΛΕΙΟ ΕΡΜΟΥΠΟΛΗΣ</t>
  </si>
  <si>
    <t>ΔΗΜΟΤΙΚΟ ΣΧΟΛΕΙΟ ΒΑΡΗΣ-ΜΑΝΝΑ ΣΥΡΟΥ</t>
  </si>
  <si>
    <t>ΛΟΥΒΑΡΗ</t>
  </si>
  <si>
    <t>2ο ΔΗΜΟΤΙΚΟ ΣΧΟΛΕΙΟ ΕΡΜΟΥΠΟΛΗΣ</t>
  </si>
  <si>
    <t>ΣΙΔΗΡΟΠΟΥΛΟΥ</t>
  </si>
  <si>
    <t>ΑΓΑΠΗ</t>
  </si>
  <si>
    <t>ΔΗΜΟΤΙΚΟ ΣΧΟΛΕΙΟ ΛΕΥΚΩΝ - ΚΩΣΤΟΥ ΠΑΡΟΥ</t>
  </si>
  <si>
    <t>ΧΑΡΙΣΗ</t>
  </si>
  <si>
    <t>ΔΗΜΟΤΙΚΟ ΣΧΟΛΕΙΟ ΑΠΟΛΛΩΝΑ ΝΑΞΟΥ</t>
  </si>
  <si>
    <t>ΑΝΕΒΛΑΒΗ</t>
  </si>
  <si>
    <t>ΜΑΡΙΑΝΝΑ</t>
  </si>
  <si>
    <t>ΔΗΜΟΤΙΚΟ ΣΧΟΛΕΙΟ ΣΑΓΚΡΙΟΥ ΝΑΞΟΥ</t>
  </si>
  <si>
    <t>ΣΑΜΟΥΡΚΑΣΙΔΟΥ</t>
  </si>
  <si>
    <t>ΔΗΜΟΤΙΚΟ ΣΧΟΛΕΙΟ ΜΠΑΤΣΙΟΥ ΑΝΔΡΟΥ</t>
  </si>
  <si>
    <t>ΚΑΣΤΕΛΛΑΝΟΣ</t>
  </si>
  <si>
    <t>ΔΗΜΟΤΙΚΟ ΣΧΟΛΕΙΟ ΜΕΛΑΝΩΝ ΝΑΞΟΥ</t>
  </si>
  <si>
    <t>ΙΩΑΝΝΙΔΟΥ</t>
  </si>
  <si>
    <t>ΡΟΥΜΠΙΝΗ</t>
  </si>
  <si>
    <t>ΒΕΛΩΝΗ</t>
  </si>
  <si>
    <t>ΑΘΑΝΑΣΙΟΥ</t>
  </si>
  <si>
    <t>ΔΗΜΟΤΙΚΟ ΣΧΟΛΕΙΟ ΠΟΣΕΙΔΩΝΙΑΣ ΣΥΡΟΥ</t>
  </si>
  <si>
    <t>ΛΑΜΠΡΑΚΗ</t>
  </si>
  <si>
    <t>ΜΟΥΣΤΑΚΙΔΗ</t>
  </si>
  <si>
    <t>ΦΑΣΟΥΛΑΣ</t>
  </si>
  <si>
    <t>ΔΗΜΟΤΙΚΟ ΣΧΟΛΕΙΟ ΚΟΡΗΣΣΙΑΣ ΚΕΑΣ</t>
  </si>
  <si>
    <t>6ο ΔΗΜΟΤΙΚΟ ΣΧΟΛΕΙΟ ΕΡΜΟΥΠΟΛΗΣ</t>
  </si>
  <si>
    <t>ΒΑΒΑΪΤΗΣ</t>
  </si>
  <si>
    <t>ΔΗΜΟΤΙΚΟ ΣΧΟΛΕΙΟ ΠΑΝΑΓΙΑΣ ΗΡΑΚΛΕΙΑΣ</t>
  </si>
  <si>
    <t>ΜΑΪΝΑ</t>
  </si>
  <si>
    <t>ΔΗΜΟΤΙΚΟ ΣΧΟΛΕΙΟ ΚΑΡΤΕΡΑΔΟΥ ΘΗΡΑΣ</t>
  </si>
  <si>
    <t>ΣΤΥΛΙΑΝΙΔΗ</t>
  </si>
  <si>
    <t>ΕΛΕΝΗ-ΚΥΡΙΑΚΗ</t>
  </si>
  <si>
    <t>2ο ΔΗΜΟΤΙΚΟ ΣΧΟΛΕΙΟ ΠΑΡΟΙΚΙΑΣ ΠΑΡΟΥ</t>
  </si>
  <si>
    <t>ΜΠΙΣΚΕΤΖΗ</t>
  </si>
  <si>
    <t>ΔΗΜΟΤΙΚΟ ΣΧΟΛΕΙΟ ΝΑΟΥΣΑΣ ΠΑΡΟΥ</t>
  </si>
  <si>
    <t>ΚΑΤΕΡΙΝΑ-ΕΡΜΙΟΝΗ</t>
  </si>
  <si>
    <t>ΕΥΑΓΓΕΛΙΑ-ΑΓΓΕΛΙΚΗ</t>
  </si>
  <si>
    <t>ΜΑΤΑ</t>
  </si>
  <si>
    <t>ΔΗΜΟΤΙΚΟ ΣΧΟΛΕΙΟ ΟΡΜΟΥ ΚΟΡΘΙΟΥ ΑΝΔΡΟΥ</t>
  </si>
  <si>
    <t>ΜΕΛΙΟΠΟΥΛΟΣ</t>
  </si>
  <si>
    <t>ΔΗΜΟΤΙΚΟ ΣΧΟΛΕΙΟ ΠΥΡΓΟΥ-ΜΕΓΑΛΟΧΩΡΙΟΥ ΘΗΡΑΣ</t>
  </si>
  <si>
    <t>ΚΑΡΤΣΕΛΟΥ</t>
  </si>
  <si>
    <t>ΧΡΙΣΤΙΑΝΑ</t>
  </si>
  <si>
    <t>ΣΟΛΩΜΟΣ</t>
  </si>
  <si>
    <t>ΜΑΝΩΛΗΣ</t>
  </si>
  <si>
    <t>ΛΑΜΠΡΟΣ</t>
  </si>
  <si>
    <t>ΣΕΛΙΜΗ</t>
  </si>
  <si>
    <t>Συνυπηρέτησης</t>
  </si>
  <si>
    <t>ΟΛΟΗΜΕΡΟ ΔΗΜΟΤΙΚΟ ΣΧΟΛΕΙΟ ΚΑΡΤΕΡΑΔΟΥΘΗΡΑΣ</t>
  </si>
  <si>
    <t>3ο ΔΗΜΟΤΙΚΟ ΧΩΡΑΣ ΝΑΞΟΥ</t>
  </si>
  <si>
    <t>ΔΗΜΟΤΙΚΟ ΣΧΟΛΕΙΟ ΑΝΔΡΟΥ ΧΩΡΑΣ</t>
  </si>
  <si>
    <t xml:space="preserve">3ο ΔΗΜΟΤΙΚΟ ΣΧΟΛΕΙΟ ΤΗΝΟΥ </t>
  </si>
  <si>
    <t>ΔΗΜΟΤΙΚΟ ΣΧΟΛΕΙΟ ΑΠΕΡΑΘΟΥ ΝΑΞΟΥ</t>
  </si>
  <si>
    <t>ΔΗΜΟΤΙΚΟ ΣΧΟΛΕΙΟ ΚΟΡΩΝΙΔΑΣ ΝΑΞΟΥ</t>
  </si>
  <si>
    <t>ΚΑΝΕΤΟΥΝΗΣ</t>
  </si>
  <si>
    <t>ΗΛΙΑΣ</t>
  </si>
  <si>
    <t>ΑΝΤΙΠΑΡΟΥ</t>
  </si>
  <si>
    <t>ΡΟΓΚΑ</t>
  </si>
  <si>
    <t>ΠΑΠΑΧΡΗΣΤΟΥ</t>
  </si>
  <si>
    <t>ΑΛΕΞΑΝΔΡΙΔΟΥ</t>
  </si>
  <si>
    <t>ΑΛΕΚΑ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</si>
</sst>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7" xfId="0" applyFont="1" applyBorder="1" applyAlignment="1">
      <alignment horizontal="center" vertical="top"/>
    </xf>
    <xf numFmtId="0" fontId="1" fillId="2" borderId="4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/>
    </xf>
    <xf numFmtId="2" fontId="1" fillId="2" borderId="8" xfId="0" applyNumberFormat="1" applyFont="1" applyFill="1" applyBorder="1" applyAlignment="1">
      <alignment horizontal="left" vertical="top" wrapText="1"/>
    </xf>
    <xf numFmtId="2" fontId="1" fillId="0" borderId="8" xfId="0" applyNumberFormat="1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2" fillId="0" borderId="0" xfId="0" applyFont="1"/>
    <xf numFmtId="0" fontId="1" fillId="0" borderId="5" xfId="0" applyFont="1" applyBorder="1" applyAlignment="1">
      <alignment horizontal="center" vertical="top"/>
    </xf>
    <xf numFmtId="2" fontId="1" fillId="0" borderId="4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2" fillId="0" borderId="11" xfId="0" applyFont="1" applyBorder="1"/>
    <xf numFmtId="0" fontId="1" fillId="0" borderId="4" xfId="0" applyFont="1" applyBorder="1"/>
    <xf numFmtId="0" fontId="4" fillId="0" borderId="4" xfId="0" applyFont="1" applyFill="1" applyBorder="1" applyAlignment="1">
      <alignment vertical="top" wrapText="1"/>
    </xf>
    <xf numFmtId="0" fontId="3" fillId="0" borderId="4" xfId="0" applyFont="1" applyBorder="1"/>
    <xf numFmtId="0" fontId="1" fillId="5" borderId="4" xfId="0" applyFont="1" applyFill="1" applyBorder="1"/>
    <xf numFmtId="0" fontId="1" fillId="0" borderId="4" xfId="0" applyFont="1" applyBorder="1" applyAlignment="1">
      <alignment wrapText="1"/>
    </xf>
    <xf numFmtId="0" fontId="1" fillId="3" borderId="4" xfId="0" applyFont="1" applyFill="1" applyBorder="1" applyAlignment="1">
      <alignment textRotation="90"/>
    </xf>
    <xf numFmtId="0" fontId="1" fillId="3" borderId="4" xfId="0" applyFont="1" applyFill="1" applyBorder="1" applyAlignment="1">
      <alignment textRotation="90" wrapText="1"/>
    </xf>
    <xf numFmtId="0" fontId="3" fillId="4" borderId="4" xfId="0" applyFont="1" applyFill="1" applyBorder="1" applyAlignment="1">
      <alignment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textRotation="90"/>
    </xf>
    <xf numFmtId="0" fontId="2" fillId="0" borderId="10" xfId="0" applyFont="1" applyBorder="1"/>
    <xf numFmtId="0" fontId="3" fillId="6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textRotation="90"/>
    </xf>
    <xf numFmtId="0" fontId="3" fillId="6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top"/>
    </xf>
    <xf numFmtId="0" fontId="1" fillId="6" borderId="13" xfId="0" applyFont="1" applyFill="1" applyBorder="1" applyAlignment="1">
      <alignment horizontal="center" vertical="top" textRotation="90"/>
    </xf>
    <xf numFmtId="0" fontId="1" fillId="6" borderId="3" xfId="0" applyFont="1" applyFill="1" applyBorder="1" applyAlignment="1">
      <alignment horizontal="center" vertical="top" textRotation="90"/>
    </xf>
    <xf numFmtId="0" fontId="3" fillId="6" borderId="1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opLeftCell="A10" workbookViewId="0">
      <selection activeCell="G26" sqref="G26"/>
    </sheetView>
  </sheetViews>
  <sheetFormatPr defaultColWidth="0" defaultRowHeight="12.75" zeroHeight="1"/>
  <cols>
    <col min="1" max="1" width="4.42578125" style="14" bestFit="1" customWidth="1"/>
    <col min="2" max="2" width="7" style="14" bestFit="1" customWidth="1"/>
    <col min="3" max="3" width="14.5703125" style="14" bestFit="1" customWidth="1"/>
    <col min="4" max="4" width="11.7109375" style="14" bestFit="1" customWidth="1"/>
    <col min="5" max="5" width="7.5703125" style="14" bestFit="1" customWidth="1"/>
    <col min="6" max="6" width="14.7109375" style="14" customWidth="1"/>
    <col min="7" max="7" width="11.85546875" style="14" customWidth="1"/>
    <col min="8" max="8" width="13" style="14" customWidth="1"/>
    <col min="9" max="9" width="7" style="14" bestFit="1" customWidth="1"/>
    <col min="10" max="10" width="6" style="14" bestFit="1" customWidth="1"/>
    <col min="11" max="11" width="8.5703125" style="14" bestFit="1" customWidth="1"/>
    <col min="12" max="12" width="7" style="14" bestFit="1" customWidth="1"/>
    <col min="13" max="14" width="3.7109375" style="14" bestFit="1" customWidth="1"/>
    <col min="15" max="15" width="7" style="14" bestFit="1" customWidth="1"/>
    <col min="16" max="16" width="3.85546875" style="14" bestFit="1" customWidth="1"/>
    <col min="17" max="18" width="0" style="14" hidden="1" customWidth="1"/>
    <col min="19" max="16384" width="9.140625" style="14" hidden="1"/>
  </cols>
  <sheetData>
    <row r="1" spans="1:16">
      <c r="A1" s="31" t="s">
        <v>0</v>
      </c>
      <c r="B1" s="31" t="s">
        <v>1</v>
      </c>
      <c r="C1" s="31" t="s">
        <v>12</v>
      </c>
      <c r="D1" s="31" t="s">
        <v>13</v>
      </c>
      <c r="E1" s="31" t="s">
        <v>2</v>
      </c>
      <c r="F1" s="31" t="s">
        <v>3</v>
      </c>
      <c r="G1" s="28" t="s">
        <v>17</v>
      </c>
      <c r="H1" s="28" t="s">
        <v>18</v>
      </c>
      <c r="I1" s="30" t="s">
        <v>11</v>
      </c>
      <c r="J1" s="30"/>
      <c r="K1" s="30"/>
      <c r="L1" s="30"/>
      <c r="M1" s="30"/>
      <c r="N1" s="30"/>
      <c r="O1" s="30"/>
      <c r="P1" s="29" t="s">
        <v>10</v>
      </c>
    </row>
    <row r="2" spans="1:16" ht="87">
      <c r="A2" s="31"/>
      <c r="B2" s="31"/>
      <c r="C2" s="31"/>
      <c r="D2" s="31"/>
      <c r="E2" s="31"/>
      <c r="F2" s="31"/>
      <c r="G2" s="28"/>
      <c r="H2" s="28"/>
      <c r="I2" s="19" t="s">
        <v>4</v>
      </c>
      <c r="J2" s="19" t="s">
        <v>5</v>
      </c>
      <c r="K2" s="20" t="s">
        <v>6</v>
      </c>
      <c r="L2" s="26" t="s">
        <v>7</v>
      </c>
      <c r="M2" s="19" t="s">
        <v>8</v>
      </c>
      <c r="N2" s="19" t="s">
        <v>251</v>
      </c>
      <c r="O2" s="21" t="s">
        <v>9</v>
      </c>
      <c r="P2" s="29"/>
    </row>
    <row r="3" spans="1:16" ht="38.25">
      <c r="A3" s="14">
        <v>1</v>
      </c>
      <c r="B3" s="14">
        <v>571987</v>
      </c>
      <c r="C3" s="14" t="s">
        <v>121</v>
      </c>
      <c r="D3" s="14" t="s">
        <v>122</v>
      </c>
      <c r="E3" s="14" t="s">
        <v>14</v>
      </c>
      <c r="F3" s="15" t="s">
        <v>178</v>
      </c>
      <c r="H3" s="18" t="s">
        <v>123</v>
      </c>
      <c r="I3" s="14">
        <v>52.72</v>
      </c>
      <c r="J3" s="14">
        <v>55</v>
      </c>
      <c r="K3" s="14">
        <v>18</v>
      </c>
      <c r="L3" s="14">
        <f t="shared" ref="L3:L29" si="0">SUM(I3:K3)</f>
        <v>125.72</v>
      </c>
      <c r="M3" s="14">
        <v>0</v>
      </c>
      <c r="N3" s="14">
        <v>4</v>
      </c>
      <c r="O3" s="16">
        <f t="shared" ref="O3:O29" si="1">SUM(I3+J3+K3+M3+N3)</f>
        <v>129.72</v>
      </c>
      <c r="P3" s="14" t="s">
        <v>15</v>
      </c>
    </row>
    <row r="4" spans="1:16">
      <c r="A4" s="14">
        <v>2</v>
      </c>
      <c r="B4" s="14">
        <v>612826</v>
      </c>
      <c r="C4" s="14" t="s">
        <v>124</v>
      </c>
      <c r="D4" s="14" t="s">
        <v>125</v>
      </c>
      <c r="E4" s="14" t="s">
        <v>14</v>
      </c>
      <c r="F4" s="15" t="s">
        <v>167</v>
      </c>
      <c r="I4" s="14">
        <v>45.59</v>
      </c>
      <c r="J4" s="14">
        <v>20</v>
      </c>
      <c r="K4" s="14">
        <v>0</v>
      </c>
      <c r="L4" s="14">
        <f t="shared" si="0"/>
        <v>65.59</v>
      </c>
      <c r="M4" s="14">
        <v>0</v>
      </c>
      <c r="N4" s="14">
        <v>0</v>
      </c>
      <c r="O4" s="16">
        <f t="shared" si="1"/>
        <v>65.59</v>
      </c>
      <c r="P4" s="14" t="s">
        <v>15</v>
      </c>
    </row>
    <row r="5" spans="1:16">
      <c r="A5" s="14">
        <v>1</v>
      </c>
      <c r="B5" s="14">
        <v>619774</v>
      </c>
      <c r="C5" s="14" t="s">
        <v>126</v>
      </c>
      <c r="D5" s="14" t="s">
        <v>59</v>
      </c>
      <c r="E5" s="14" t="s">
        <v>43</v>
      </c>
      <c r="F5" s="15" t="s">
        <v>179</v>
      </c>
      <c r="H5" s="14" t="s">
        <v>47</v>
      </c>
      <c r="I5" s="14">
        <v>35.24</v>
      </c>
      <c r="J5" s="14">
        <v>27.91</v>
      </c>
      <c r="K5" s="14">
        <v>12</v>
      </c>
      <c r="L5" s="14">
        <f t="shared" si="0"/>
        <v>75.150000000000006</v>
      </c>
      <c r="M5" s="14">
        <v>0</v>
      </c>
      <c r="N5" s="14">
        <v>4</v>
      </c>
      <c r="O5" s="16">
        <f t="shared" si="1"/>
        <v>79.150000000000006</v>
      </c>
      <c r="P5" s="14" t="s">
        <v>15</v>
      </c>
    </row>
    <row r="6" spans="1:16">
      <c r="A6" s="14">
        <v>2</v>
      </c>
      <c r="B6" s="14">
        <v>619966</v>
      </c>
      <c r="C6" s="14" t="s">
        <v>127</v>
      </c>
      <c r="D6" s="14" t="s">
        <v>128</v>
      </c>
      <c r="E6" s="14" t="s">
        <v>43</v>
      </c>
      <c r="F6" s="15" t="s">
        <v>180</v>
      </c>
      <c r="I6" s="14">
        <v>46.75</v>
      </c>
      <c r="J6" s="14">
        <v>25.2</v>
      </c>
      <c r="K6" s="14">
        <v>0</v>
      </c>
      <c r="L6" s="14">
        <f t="shared" si="0"/>
        <v>71.95</v>
      </c>
      <c r="M6" s="14">
        <v>0</v>
      </c>
      <c r="N6" s="14">
        <v>0</v>
      </c>
      <c r="O6" s="16">
        <f t="shared" si="1"/>
        <v>71.95</v>
      </c>
      <c r="P6" s="14" t="s">
        <v>15</v>
      </c>
    </row>
    <row r="7" spans="1:16">
      <c r="A7" s="14">
        <v>3</v>
      </c>
      <c r="B7" s="14">
        <v>592690</v>
      </c>
      <c r="C7" s="14" t="s">
        <v>129</v>
      </c>
      <c r="D7" s="14" t="s">
        <v>130</v>
      </c>
      <c r="E7" s="14" t="s">
        <v>43</v>
      </c>
      <c r="F7" s="15" t="s">
        <v>174</v>
      </c>
      <c r="I7" s="14">
        <v>22.06</v>
      </c>
      <c r="J7" s="14">
        <v>36.25</v>
      </c>
      <c r="K7" s="14">
        <v>12</v>
      </c>
      <c r="L7" s="14">
        <f t="shared" si="0"/>
        <v>70.31</v>
      </c>
      <c r="M7" s="14">
        <v>0</v>
      </c>
      <c r="N7" s="14">
        <v>0</v>
      </c>
      <c r="O7" s="16">
        <f t="shared" si="1"/>
        <v>70.31</v>
      </c>
      <c r="P7" s="14" t="s">
        <v>15</v>
      </c>
    </row>
    <row r="8" spans="1:16" ht="25.5">
      <c r="A8" s="14">
        <v>1</v>
      </c>
      <c r="B8" s="14">
        <v>596277</v>
      </c>
      <c r="C8" s="14" t="s">
        <v>131</v>
      </c>
      <c r="D8" s="14" t="s">
        <v>132</v>
      </c>
      <c r="E8" s="14" t="s">
        <v>19</v>
      </c>
      <c r="F8" s="15" t="s">
        <v>176</v>
      </c>
      <c r="H8" s="18" t="s">
        <v>133</v>
      </c>
      <c r="I8" s="14">
        <v>45.82</v>
      </c>
      <c r="J8" s="14">
        <v>46.45</v>
      </c>
      <c r="K8" s="14">
        <v>8</v>
      </c>
      <c r="L8" s="14">
        <f t="shared" si="0"/>
        <v>100.27000000000001</v>
      </c>
      <c r="M8" s="14">
        <v>0</v>
      </c>
      <c r="N8" s="14">
        <v>4</v>
      </c>
      <c r="O8" s="16">
        <f t="shared" si="1"/>
        <v>104.27000000000001</v>
      </c>
      <c r="P8" s="14" t="s">
        <v>15</v>
      </c>
    </row>
    <row r="9" spans="1:16" ht="38.25">
      <c r="A9" s="14">
        <v>2</v>
      </c>
      <c r="B9" s="17">
        <v>603223</v>
      </c>
      <c r="C9" s="17" t="s">
        <v>134</v>
      </c>
      <c r="D9" s="17" t="s">
        <v>135</v>
      </c>
      <c r="E9" s="14" t="s">
        <v>19</v>
      </c>
      <c r="F9" s="15" t="s">
        <v>174</v>
      </c>
      <c r="G9" s="18" t="s">
        <v>123</v>
      </c>
      <c r="I9" s="14">
        <v>58.98</v>
      </c>
      <c r="J9" s="14">
        <v>33.75</v>
      </c>
      <c r="K9" s="14">
        <v>0</v>
      </c>
      <c r="L9" s="14">
        <f t="shared" si="0"/>
        <v>92.72999999999999</v>
      </c>
      <c r="M9" s="14">
        <v>4</v>
      </c>
      <c r="N9" s="14">
        <v>0</v>
      </c>
      <c r="O9" s="16">
        <f t="shared" si="1"/>
        <v>96.72999999999999</v>
      </c>
      <c r="P9" s="14" t="s">
        <v>15</v>
      </c>
    </row>
    <row r="10" spans="1:16">
      <c r="A10" s="14">
        <v>3</v>
      </c>
      <c r="B10" s="14">
        <v>618996</v>
      </c>
      <c r="C10" s="14" t="s">
        <v>136</v>
      </c>
      <c r="D10" s="14" t="s">
        <v>137</v>
      </c>
      <c r="E10" s="14" t="s">
        <v>19</v>
      </c>
      <c r="F10" s="15" t="s">
        <v>174</v>
      </c>
      <c r="H10" s="14" t="s">
        <v>23</v>
      </c>
      <c r="I10" s="14">
        <v>37.369999999999997</v>
      </c>
      <c r="J10" s="14">
        <v>20</v>
      </c>
      <c r="K10" s="14">
        <v>4</v>
      </c>
      <c r="L10" s="14">
        <f t="shared" si="0"/>
        <v>61.37</v>
      </c>
      <c r="M10" s="14">
        <v>0</v>
      </c>
      <c r="N10" s="14">
        <v>4</v>
      </c>
      <c r="O10" s="16">
        <f t="shared" si="1"/>
        <v>65.37</v>
      </c>
      <c r="P10" s="14" t="s">
        <v>15</v>
      </c>
    </row>
    <row r="11" spans="1:16">
      <c r="A11" s="14">
        <v>4</v>
      </c>
      <c r="B11" s="14">
        <v>615335</v>
      </c>
      <c r="C11" s="14" t="s">
        <v>138</v>
      </c>
      <c r="D11" s="14" t="s">
        <v>139</v>
      </c>
      <c r="E11" s="14" t="s">
        <v>19</v>
      </c>
      <c r="F11" s="15" t="s">
        <v>164</v>
      </c>
      <c r="I11" s="14">
        <v>22.57</v>
      </c>
      <c r="J11" s="14">
        <v>27.5</v>
      </c>
      <c r="K11" s="14">
        <v>8</v>
      </c>
      <c r="L11" s="14">
        <f t="shared" si="0"/>
        <v>58.07</v>
      </c>
      <c r="M11" s="14">
        <v>0</v>
      </c>
      <c r="N11" s="14">
        <v>0</v>
      </c>
      <c r="O11" s="16">
        <f t="shared" si="1"/>
        <v>58.07</v>
      </c>
      <c r="P11" s="14" t="s">
        <v>15</v>
      </c>
    </row>
    <row r="12" spans="1:16">
      <c r="A12" s="14">
        <v>5</v>
      </c>
      <c r="B12" s="14">
        <v>700797</v>
      </c>
      <c r="C12" s="14" t="s">
        <v>140</v>
      </c>
      <c r="D12" s="14" t="s">
        <v>59</v>
      </c>
      <c r="E12" s="14" t="s">
        <v>19</v>
      </c>
      <c r="F12" s="15" t="s">
        <v>181</v>
      </c>
      <c r="I12" s="14">
        <v>18.64</v>
      </c>
      <c r="J12" s="14">
        <v>11.66</v>
      </c>
      <c r="K12" s="14">
        <v>0</v>
      </c>
      <c r="L12" s="14">
        <f t="shared" si="0"/>
        <v>30.3</v>
      </c>
      <c r="M12" s="14">
        <v>0</v>
      </c>
      <c r="N12" s="14">
        <v>0</v>
      </c>
      <c r="O12" s="16">
        <f t="shared" si="1"/>
        <v>30.3</v>
      </c>
      <c r="P12" s="14" t="s">
        <v>15</v>
      </c>
    </row>
    <row r="13" spans="1:16">
      <c r="A13" s="14">
        <v>1</v>
      </c>
      <c r="B13" s="14">
        <v>581802</v>
      </c>
      <c r="C13" s="14" t="s">
        <v>141</v>
      </c>
      <c r="D13" s="14" t="s">
        <v>59</v>
      </c>
      <c r="E13" s="14" t="s">
        <v>16</v>
      </c>
      <c r="F13" s="15" t="s">
        <v>175</v>
      </c>
      <c r="H13" s="14" t="s">
        <v>48</v>
      </c>
      <c r="I13" s="14">
        <v>121.55</v>
      </c>
      <c r="J13" s="14">
        <v>50.2</v>
      </c>
      <c r="K13" s="14">
        <v>4</v>
      </c>
      <c r="L13" s="14">
        <f t="shared" si="0"/>
        <v>175.75</v>
      </c>
      <c r="M13" s="14">
        <v>0</v>
      </c>
      <c r="N13" s="14">
        <v>4</v>
      </c>
      <c r="O13" s="16">
        <f t="shared" si="1"/>
        <v>179.75</v>
      </c>
      <c r="P13" s="14" t="s">
        <v>15</v>
      </c>
    </row>
    <row r="14" spans="1:16" ht="38.25">
      <c r="A14" s="14">
        <v>2</v>
      </c>
      <c r="B14" s="14">
        <v>567600</v>
      </c>
      <c r="C14" s="14" t="s">
        <v>142</v>
      </c>
      <c r="D14" s="14" t="s">
        <v>36</v>
      </c>
      <c r="E14" s="14" t="s">
        <v>16</v>
      </c>
      <c r="F14" s="15" t="s">
        <v>176</v>
      </c>
      <c r="G14" s="18" t="s">
        <v>133</v>
      </c>
      <c r="H14" s="18" t="s">
        <v>133</v>
      </c>
      <c r="I14" s="14">
        <v>82.15</v>
      </c>
      <c r="J14" s="14">
        <v>60.2</v>
      </c>
      <c r="K14" s="14">
        <v>12</v>
      </c>
      <c r="L14" s="14">
        <f t="shared" si="0"/>
        <v>154.35000000000002</v>
      </c>
      <c r="M14" s="14">
        <v>4</v>
      </c>
      <c r="N14" s="14">
        <v>4</v>
      </c>
      <c r="O14" s="16">
        <f t="shared" si="1"/>
        <v>162.35000000000002</v>
      </c>
      <c r="P14" s="14" t="s">
        <v>15</v>
      </c>
    </row>
    <row r="15" spans="1:16" ht="38.25">
      <c r="A15" s="14">
        <v>3</v>
      </c>
      <c r="B15" s="14">
        <v>581957</v>
      </c>
      <c r="C15" s="14" t="s">
        <v>143</v>
      </c>
      <c r="D15" s="14" t="s">
        <v>144</v>
      </c>
      <c r="E15" s="14" t="s">
        <v>16</v>
      </c>
      <c r="F15" s="15" t="s">
        <v>177</v>
      </c>
      <c r="G15" s="18" t="s">
        <v>123</v>
      </c>
      <c r="H15" s="18" t="s">
        <v>123</v>
      </c>
      <c r="I15" s="14">
        <v>85.14</v>
      </c>
      <c r="J15" s="14">
        <v>53.95</v>
      </c>
      <c r="K15" s="14">
        <v>12</v>
      </c>
      <c r="L15" s="14">
        <f t="shared" si="0"/>
        <v>151.09</v>
      </c>
      <c r="M15" s="14">
        <v>4</v>
      </c>
      <c r="N15" s="14">
        <v>4</v>
      </c>
      <c r="O15" s="16">
        <f t="shared" si="1"/>
        <v>159.09</v>
      </c>
      <c r="P15" s="14" t="s">
        <v>15</v>
      </c>
    </row>
    <row r="16" spans="1:16">
      <c r="A16" s="14">
        <v>4</v>
      </c>
      <c r="B16" s="14">
        <v>561028</v>
      </c>
      <c r="C16" s="14" t="s">
        <v>145</v>
      </c>
      <c r="D16" s="14" t="s">
        <v>32</v>
      </c>
      <c r="E16" s="14" t="s">
        <v>16</v>
      </c>
      <c r="F16" s="15" t="s">
        <v>164</v>
      </c>
      <c r="I16" s="14">
        <v>58.02</v>
      </c>
      <c r="J16" s="14">
        <v>70</v>
      </c>
      <c r="K16" s="14">
        <v>0</v>
      </c>
      <c r="L16" s="14">
        <f t="shared" si="0"/>
        <v>128.02000000000001</v>
      </c>
      <c r="M16" s="14">
        <v>0</v>
      </c>
      <c r="N16" s="14">
        <v>0</v>
      </c>
      <c r="O16" s="16">
        <f t="shared" si="1"/>
        <v>128.02000000000001</v>
      </c>
      <c r="P16" s="14" t="s">
        <v>15</v>
      </c>
    </row>
    <row r="17" spans="1:16">
      <c r="A17" s="14">
        <v>5</v>
      </c>
      <c r="B17" s="14">
        <v>602156</v>
      </c>
      <c r="C17" s="14" t="s">
        <v>146</v>
      </c>
      <c r="D17" s="14" t="s">
        <v>78</v>
      </c>
      <c r="E17" s="14" t="s">
        <v>16</v>
      </c>
      <c r="F17" s="15" t="s">
        <v>165</v>
      </c>
      <c r="I17" s="14">
        <v>60.79</v>
      </c>
      <c r="J17" s="14">
        <v>35.409999999999997</v>
      </c>
      <c r="K17" s="14">
        <v>0</v>
      </c>
      <c r="L17" s="14">
        <f t="shared" si="0"/>
        <v>96.199999999999989</v>
      </c>
      <c r="M17" s="14">
        <v>0</v>
      </c>
      <c r="N17" s="14">
        <v>0</v>
      </c>
      <c r="O17" s="16">
        <f t="shared" si="1"/>
        <v>96.199999999999989</v>
      </c>
      <c r="P17" s="14" t="s">
        <v>15</v>
      </c>
    </row>
    <row r="18" spans="1:16" ht="25.5">
      <c r="A18" s="14">
        <v>6</v>
      </c>
      <c r="B18" s="14">
        <v>605332</v>
      </c>
      <c r="C18" s="14" t="s">
        <v>147</v>
      </c>
      <c r="D18" s="14" t="s">
        <v>32</v>
      </c>
      <c r="E18" s="14" t="s">
        <v>16</v>
      </c>
      <c r="F18" s="15" t="s">
        <v>166</v>
      </c>
      <c r="I18" s="14">
        <v>52.59</v>
      </c>
      <c r="J18" s="14">
        <v>31.45</v>
      </c>
      <c r="K18" s="14">
        <v>0</v>
      </c>
      <c r="L18" s="14">
        <f t="shared" si="0"/>
        <v>84.04</v>
      </c>
      <c r="M18" s="14">
        <v>0</v>
      </c>
      <c r="N18" s="14">
        <v>0</v>
      </c>
      <c r="O18" s="16">
        <f t="shared" si="1"/>
        <v>84.04</v>
      </c>
      <c r="P18" s="14" t="s">
        <v>15</v>
      </c>
    </row>
    <row r="19" spans="1:16">
      <c r="A19" s="14">
        <v>7</v>
      </c>
      <c r="B19" s="14">
        <v>613518</v>
      </c>
      <c r="C19" s="14" t="s">
        <v>148</v>
      </c>
      <c r="D19" s="14" t="s">
        <v>88</v>
      </c>
      <c r="E19" s="14" t="s">
        <v>16</v>
      </c>
      <c r="F19" s="15" t="s">
        <v>167</v>
      </c>
      <c r="I19" s="14">
        <v>49.14</v>
      </c>
      <c r="J19" s="14">
        <v>23.33</v>
      </c>
      <c r="K19" s="14">
        <v>0</v>
      </c>
      <c r="L19" s="14">
        <f t="shared" si="0"/>
        <v>72.47</v>
      </c>
      <c r="M19" s="14">
        <v>0</v>
      </c>
      <c r="N19" s="14">
        <v>0</v>
      </c>
      <c r="O19" s="16">
        <f t="shared" si="1"/>
        <v>72.47</v>
      </c>
      <c r="P19" s="14" t="s">
        <v>15</v>
      </c>
    </row>
    <row r="20" spans="1:16">
      <c r="A20" s="14">
        <v>8</v>
      </c>
      <c r="B20" s="14">
        <v>602379</v>
      </c>
      <c r="C20" s="14" t="s">
        <v>149</v>
      </c>
      <c r="D20" s="14" t="s">
        <v>150</v>
      </c>
      <c r="E20" s="14" t="s">
        <v>16</v>
      </c>
      <c r="F20" s="15" t="s">
        <v>168</v>
      </c>
      <c r="I20" s="14">
        <v>28.12</v>
      </c>
      <c r="J20" s="14">
        <v>30.83</v>
      </c>
      <c r="K20" s="14">
        <v>8</v>
      </c>
      <c r="L20" s="14">
        <f t="shared" si="0"/>
        <v>66.95</v>
      </c>
      <c r="M20" s="14">
        <v>0</v>
      </c>
      <c r="N20" s="14">
        <v>0</v>
      </c>
      <c r="O20" s="16">
        <f t="shared" si="1"/>
        <v>66.95</v>
      </c>
      <c r="P20" s="14" t="s">
        <v>15</v>
      </c>
    </row>
    <row r="21" spans="1:16" ht="25.5">
      <c r="A21" s="14">
        <v>9</v>
      </c>
      <c r="B21" s="14">
        <v>602430</v>
      </c>
      <c r="C21" s="14" t="s">
        <v>151</v>
      </c>
      <c r="D21" s="14" t="s">
        <v>130</v>
      </c>
      <c r="E21" s="14" t="s">
        <v>16</v>
      </c>
      <c r="F21" s="15" t="s">
        <v>169</v>
      </c>
      <c r="I21" s="14">
        <v>35.82</v>
      </c>
      <c r="J21" s="14">
        <v>29.37</v>
      </c>
      <c r="K21" s="14">
        <v>0</v>
      </c>
      <c r="L21" s="14">
        <f t="shared" si="0"/>
        <v>65.19</v>
      </c>
      <c r="M21" s="14">
        <v>0</v>
      </c>
      <c r="N21" s="14">
        <v>0</v>
      </c>
      <c r="O21" s="16">
        <f t="shared" si="1"/>
        <v>65.19</v>
      </c>
      <c r="P21" s="14" t="s">
        <v>15</v>
      </c>
    </row>
    <row r="22" spans="1:16" ht="25.5">
      <c r="A22" s="14">
        <v>10</v>
      </c>
      <c r="B22" s="14">
        <v>610240</v>
      </c>
      <c r="C22" s="14" t="s">
        <v>152</v>
      </c>
      <c r="D22" s="14" t="s">
        <v>153</v>
      </c>
      <c r="E22" s="14" t="s">
        <v>16</v>
      </c>
      <c r="F22" s="15" t="s">
        <v>170</v>
      </c>
      <c r="I22" s="14">
        <v>37.83</v>
      </c>
      <c r="J22" s="14">
        <v>25.62</v>
      </c>
      <c r="K22" s="14">
        <v>0</v>
      </c>
      <c r="L22" s="14">
        <f t="shared" si="0"/>
        <v>63.45</v>
      </c>
      <c r="M22" s="14">
        <v>0</v>
      </c>
      <c r="N22" s="14">
        <v>0</v>
      </c>
      <c r="O22" s="16">
        <f t="shared" si="1"/>
        <v>63.45</v>
      </c>
      <c r="P22" s="14" t="s">
        <v>15</v>
      </c>
    </row>
    <row r="23" spans="1:16">
      <c r="A23" s="14">
        <v>11</v>
      </c>
      <c r="B23" s="14">
        <v>617519</v>
      </c>
      <c r="C23" s="14" t="s">
        <v>154</v>
      </c>
      <c r="D23" s="14" t="s">
        <v>72</v>
      </c>
      <c r="E23" s="14" t="s">
        <v>16</v>
      </c>
      <c r="F23" s="15" t="s">
        <v>171</v>
      </c>
      <c r="I23" s="14">
        <v>44.47</v>
      </c>
      <c r="J23" s="14">
        <v>19.16</v>
      </c>
      <c r="K23" s="14">
        <v>0</v>
      </c>
      <c r="L23" s="14">
        <f t="shared" si="0"/>
        <v>63.629999999999995</v>
      </c>
      <c r="M23" s="14">
        <v>0</v>
      </c>
      <c r="N23" s="14">
        <v>0</v>
      </c>
      <c r="O23" s="16">
        <f t="shared" si="1"/>
        <v>63.629999999999995</v>
      </c>
      <c r="P23" s="14" t="s">
        <v>15</v>
      </c>
    </row>
    <row r="24" spans="1:16">
      <c r="A24" s="14">
        <v>12</v>
      </c>
      <c r="B24" s="14">
        <v>613991</v>
      </c>
      <c r="C24" s="14" t="s">
        <v>155</v>
      </c>
      <c r="D24" s="14" t="s">
        <v>130</v>
      </c>
      <c r="E24" s="14" t="s">
        <v>16</v>
      </c>
      <c r="F24" s="15" t="s">
        <v>172</v>
      </c>
      <c r="I24" s="14">
        <v>41.39</v>
      </c>
      <c r="J24" s="14">
        <v>20.41</v>
      </c>
      <c r="K24" s="14">
        <v>0</v>
      </c>
      <c r="L24" s="14">
        <f t="shared" si="0"/>
        <v>61.8</v>
      </c>
      <c r="M24" s="14">
        <v>0</v>
      </c>
      <c r="N24" s="14">
        <v>0</v>
      </c>
      <c r="O24" s="16">
        <f t="shared" si="1"/>
        <v>61.8</v>
      </c>
      <c r="P24" s="14" t="s">
        <v>15</v>
      </c>
    </row>
    <row r="25" spans="1:16">
      <c r="A25" s="14">
        <v>13</v>
      </c>
      <c r="B25" s="14">
        <v>614008</v>
      </c>
      <c r="C25" s="14" t="s">
        <v>156</v>
      </c>
      <c r="D25" s="14" t="s">
        <v>157</v>
      </c>
      <c r="E25" s="14" t="s">
        <v>16</v>
      </c>
      <c r="F25" s="15" t="s">
        <v>173</v>
      </c>
      <c r="I25" s="14">
        <v>33.32</v>
      </c>
      <c r="J25" s="14">
        <v>19.16</v>
      </c>
      <c r="K25" s="14">
        <v>0</v>
      </c>
      <c r="L25" s="14">
        <f t="shared" si="0"/>
        <v>52.480000000000004</v>
      </c>
      <c r="M25" s="14">
        <v>0</v>
      </c>
      <c r="N25" s="14">
        <v>0</v>
      </c>
      <c r="O25" s="16">
        <f t="shared" si="1"/>
        <v>52.480000000000004</v>
      </c>
      <c r="P25" s="14" t="s">
        <v>15</v>
      </c>
    </row>
    <row r="26" spans="1:16" ht="25.5">
      <c r="A26" s="14">
        <v>14</v>
      </c>
      <c r="B26" s="14">
        <v>614333</v>
      </c>
      <c r="C26" s="14" t="s">
        <v>158</v>
      </c>
      <c r="D26" s="14" t="s">
        <v>159</v>
      </c>
      <c r="E26" s="14" t="s">
        <v>16</v>
      </c>
      <c r="F26" s="15" t="s">
        <v>170</v>
      </c>
      <c r="I26" s="14">
        <v>29.97</v>
      </c>
      <c r="J26" s="14">
        <v>17.7</v>
      </c>
      <c r="K26" s="14">
        <v>0</v>
      </c>
      <c r="L26" s="14">
        <f t="shared" si="0"/>
        <v>47.67</v>
      </c>
      <c r="M26" s="14">
        <v>0</v>
      </c>
      <c r="N26" s="14">
        <v>0</v>
      </c>
      <c r="O26" s="16">
        <f t="shared" si="1"/>
        <v>47.67</v>
      </c>
      <c r="P26" s="14" t="s">
        <v>15</v>
      </c>
    </row>
    <row r="27" spans="1:16" ht="25.5">
      <c r="A27" s="14">
        <v>15</v>
      </c>
      <c r="B27" s="14">
        <v>621521</v>
      </c>
      <c r="C27" s="14" t="s">
        <v>160</v>
      </c>
      <c r="D27" s="14" t="s">
        <v>161</v>
      </c>
      <c r="E27" s="14" t="s">
        <v>16</v>
      </c>
      <c r="F27" s="15" t="s">
        <v>170</v>
      </c>
      <c r="I27" s="14">
        <v>31.49</v>
      </c>
      <c r="J27" s="14">
        <v>14.58</v>
      </c>
      <c r="K27" s="14">
        <v>0</v>
      </c>
      <c r="L27" s="14">
        <f t="shared" si="0"/>
        <v>46.07</v>
      </c>
      <c r="M27" s="14">
        <v>0</v>
      </c>
      <c r="N27" s="14">
        <v>0</v>
      </c>
      <c r="O27" s="16">
        <f t="shared" si="1"/>
        <v>46.07</v>
      </c>
      <c r="P27" s="14" t="s">
        <v>15</v>
      </c>
    </row>
    <row r="28" spans="1:16">
      <c r="A28" s="14">
        <v>16</v>
      </c>
      <c r="B28" s="14">
        <v>617636</v>
      </c>
      <c r="C28" s="14" t="s">
        <v>162</v>
      </c>
      <c r="D28" s="14" t="s">
        <v>73</v>
      </c>
      <c r="E28" s="14" t="s">
        <v>16</v>
      </c>
      <c r="F28" s="15" t="s">
        <v>174</v>
      </c>
      <c r="I28" s="14">
        <v>26.28</v>
      </c>
      <c r="J28" s="14">
        <v>18.75</v>
      </c>
      <c r="K28" s="14">
        <v>0</v>
      </c>
      <c r="L28" s="14">
        <f t="shared" si="0"/>
        <v>45.03</v>
      </c>
      <c r="M28" s="14">
        <v>0</v>
      </c>
      <c r="N28" s="14">
        <v>0</v>
      </c>
      <c r="O28" s="16">
        <f t="shared" si="1"/>
        <v>45.03</v>
      </c>
      <c r="P28" s="14" t="s">
        <v>15</v>
      </c>
    </row>
    <row r="29" spans="1:16">
      <c r="A29" s="14">
        <v>17</v>
      </c>
      <c r="B29" s="14">
        <v>620973</v>
      </c>
      <c r="C29" s="14" t="s">
        <v>163</v>
      </c>
      <c r="D29" s="14" t="s">
        <v>32</v>
      </c>
      <c r="E29" s="14" t="s">
        <v>16</v>
      </c>
      <c r="F29" s="15" t="s">
        <v>173</v>
      </c>
      <c r="I29" s="14">
        <v>28.55</v>
      </c>
      <c r="J29" s="14">
        <v>16.45</v>
      </c>
      <c r="K29" s="14">
        <v>0</v>
      </c>
      <c r="L29" s="14">
        <f t="shared" si="0"/>
        <v>45</v>
      </c>
      <c r="M29" s="14">
        <v>0</v>
      </c>
      <c r="N29" s="14">
        <v>0</v>
      </c>
      <c r="O29" s="16">
        <f t="shared" si="1"/>
        <v>45</v>
      </c>
      <c r="P29" s="14" t="s">
        <v>15</v>
      </c>
    </row>
  </sheetData>
  <mergeCells count="10">
    <mergeCell ref="H1:H2"/>
    <mergeCell ref="P1:P2"/>
    <mergeCell ref="G1:G2"/>
    <mergeCell ref="I1:O1"/>
    <mergeCell ref="A1:A2"/>
    <mergeCell ref="B1:B2"/>
    <mergeCell ref="C1:C2"/>
    <mergeCell ref="E1:E2"/>
    <mergeCell ref="F1:F2"/>
    <mergeCell ref="D1:D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tabSelected="1" topLeftCell="B43" workbookViewId="0">
      <selection activeCell="F55" sqref="F55"/>
    </sheetView>
  </sheetViews>
  <sheetFormatPr defaultColWidth="0" defaultRowHeight="15" zeroHeight="1"/>
  <cols>
    <col min="1" max="1" width="4.42578125" style="8" bestFit="1" customWidth="1"/>
    <col min="2" max="2" width="7" style="8" bestFit="1" customWidth="1"/>
    <col min="3" max="3" width="20.42578125" style="8" customWidth="1"/>
    <col min="4" max="4" width="13.140625" style="8" bestFit="1" customWidth="1"/>
    <col min="5" max="5" width="7.5703125" style="8" bestFit="1" customWidth="1"/>
    <col min="6" max="6" width="48.42578125" style="8" customWidth="1"/>
    <col min="7" max="7" width="14.140625" style="8" customWidth="1"/>
    <col min="8" max="8" width="14.7109375" style="8" customWidth="1"/>
    <col min="9" max="10" width="7" style="8" customWidth="1"/>
    <col min="11" max="12" width="6.5703125" style="8" bestFit="1" customWidth="1"/>
    <col min="13" max="13" width="6.42578125" style="8" bestFit="1" customWidth="1"/>
    <col min="14" max="15" width="3.7109375" style="8" bestFit="1" customWidth="1"/>
    <col min="16" max="16" width="6.5703125" style="8" bestFit="1" customWidth="1"/>
    <col min="17" max="17" width="3.7109375" style="8" bestFit="1" customWidth="1"/>
    <col min="18" max="16384" width="9.140625" style="8" hidden="1"/>
  </cols>
  <sheetData>
    <row r="1" spans="1:17" s="27" customFormat="1">
      <c r="A1" s="37" t="s">
        <v>0</v>
      </c>
      <c r="B1" s="39" t="s">
        <v>1</v>
      </c>
      <c r="C1" s="39" t="s">
        <v>12</v>
      </c>
      <c r="D1" s="39" t="s">
        <v>13</v>
      </c>
      <c r="E1" s="39" t="s">
        <v>2</v>
      </c>
      <c r="F1" s="39" t="s">
        <v>3</v>
      </c>
      <c r="G1" s="32" t="s">
        <v>17</v>
      </c>
      <c r="H1" s="32" t="s">
        <v>18</v>
      </c>
      <c r="I1" s="34" t="s">
        <v>11</v>
      </c>
      <c r="J1" s="34"/>
      <c r="K1" s="34"/>
      <c r="L1" s="34"/>
      <c r="M1" s="34"/>
      <c r="N1" s="34"/>
      <c r="O1" s="34"/>
      <c r="P1" s="34"/>
      <c r="Q1" s="35" t="s">
        <v>10</v>
      </c>
    </row>
    <row r="2" spans="1:17" s="13" customFormat="1" ht="97.5" customHeight="1" thickBot="1">
      <c r="A2" s="38"/>
      <c r="B2" s="40"/>
      <c r="C2" s="40"/>
      <c r="D2" s="40"/>
      <c r="E2" s="40"/>
      <c r="F2" s="40"/>
      <c r="G2" s="33"/>
      <c r="H2" s="33"/>
      <c r="I2" s="22" t="s">
        <v>4</v>
      </c>
      <c r="J2" s="22" t="s">
        <v>5</v>
      </c>
      <c r="K2" s="23" t="s">
        <v>112</v>
      </c>
      <c r="L2" s="23" t="s">
        <v>113</v>
      </c>
      <c r="M2" s="25" t="s">
        <v>7</v>
      </c>
      <c r="N2" s="22" t="s">
        <v>8</v>
      </c>
      <c r="O2" s="22" t="s">
        <v>251</v>
      </c>
      <c r="P2" s="24" t="s">
        <v>9</v>
      </c>
      <c r="Q2" s="36"/>
    </row>
    <row r="3" spans="1:17">
      <c r="A3" s="1">
        <v>1</v>
      </c>
      <c r="B3" s="2" t="s">
        <v>30</v>
      </c>
      <c r="C3" s="3" t="s">
        <v>28</v>
      </c>
      <c r="D3" s="3" t="s">
        <v>29</v>
      </c>
      <c r="E3" s="3" t="s">
        <v>14</v>
      </c>
      <c r="F3" s="3" t="s">
        <v>31</v>
      </c>
      <c r="G3" s="3" t="s">
        <v>48</v>
      </c>
      <c r="H3" s="3"/>
      <c r="I3" s="4">
        <v>85.03</v>
      </c>
      <c r="J3" s="4">
        <v>27.5</v>
      </c>
      <c r="K3" s="4">
        <v>4</v>
      </c>
      <c r="L3" s="4">
        <v>8</v>
      </c>
      <c r="M3" s="5">
        <f>SUM(I3:L3)</f>
        <v>124.53</v>
      </c>
      <c r="N3" s="4">
        <v>0</v>
      </c>
      <c r="O3" s="4">
        <v>0</v>
      </c>
      <c r="P3" s="6">
        <f>SUM(I3+J3+K3+L3+N3+O3)</f>
        <v>124.53</v>
      </c>
      <c r="Q3" s="7" t="s">
        <v>111</v>
      </c>
    </row>
    <row r="4" spans="1:17" ht="25.5">
      <c r="A4" s="9">
        <v>2</v>
      </c>
      <c r="B4" s="2" t="s">
        <v>26</v>
      </c>
      <c r="C4" s="2" t="s">
        <v>24</v>
      </c>
      <c r="D4" s="2" t="s">
        <v>25</v>
      </c>
      <c r="E4" s="2" t="s">
        <v>14</v>
      </c>
      <c r="F4" s="2" t="s">
        <v>27</v>
      </c>
      <c r="G4" s="2" t="s">
        <v>133</v>
      </c>
      <c r="H4" s="2"/>
      <c r="I4" s="4">
        <v>63.64</v>
      </c>
      <c r="J4" s="10">
        <v>58.33</v>
      </c>
      <c r="K4" s="11">
        <v>0</v>
      </c>
      <c r="L4" s="11">
        <v>0</v>
      </c>
      <c r="M4" s="5">
        <f t="shared" ref="M4:M69" si="0">SUM(I4:L4)</f>
        <v>121.97</v>
      </c>
      <c r="N4" s="11">
        <v>4</v>
      </c>
      <c r="O4" s="11">
        <v>0</v>
      </c>
      <c r="P4" s="6">
        <f t="shared" ref="P4:P69" si="1">SUM(I4+J4+K4+L4+N4+O4)</f>
        <v>125.97</v>
      </c>
      <c r="Q4" s="12" t="s">
        <v>111</v>
      </c>
    </row>
    <row r="5" spans="1:17">
      <c r="A5" s="9">
        <v>3</v>
      </c>
      <c r="B5" s="2">
        <v>216797</v>
      </c>
      <c r="C5" s="2" t="s">
        <v>116</v>
      </c>
      <c r="D5" s="2" t="s">
        <v>32</v>
      </c>
      <c r="E5" s="2" t="s">
        <v>14</v>
      </c>
      <c r="F5" s="2" t="s">
        <v>22</v>
      </c>
      <c r="G5" s="2"/>
      <c r="H5" s="2"/>
      <c r="I5" s="4">
        <v>67.64</v>
      </c>
      <c r="J5" s="11">
        <v>20</v>
      </c>
      <c r="K5" s="11">
        <v>0</v>
      </c>
      <c r="L5" s="11">
        <v>0</v>
      </c>
      <c r="M5" s="5">
        <f t="shared" si="0"/>
        <v>87.64</v>
      </c>
      <c r="N5" s="11">
        <v>0</v>
      </c>
      <c r="O5" s="11">
        <v>0</v>
      </c>
      <c r="P5" s="6">
        <f t="shared" si="1"/>
        <v>87.64</v>
      </c>
      <c r="Q5" s="12" t="s">
        <v>111</v>
      </c>
    </row>
    <row r="6" spans="1:17">
      <c r="A6" s="9">
        <v>4</v>
      </c>
      <c r="B6" s="2">
        <v>619718</v>
      </c>
      <c r="C6" s="2" t="s">
        <v>117</v>
      </c>
      <c r="D6" s="2" t="s">
        <v>79</v>
      </c>
      <c r="E6" s="2" t="s">
        <v>14</v>
      </c>
      <c r="F6" s="2" t="s">
        <v>118</v>
      </c>
      <c r="G6" s="2" t="s">
        <v>63</v>
      </c>
      <c r="H6" s="2"/>
      <c r="I6" s="4">
        <v>51.25</v>
      </c>
      <c r="J6" s="10">
        <v>19.79</v>
      </c>
      <c r="K6" s="11">
        <v>4</v>
      </c>
      <c r="L6" s="11">
        <v>8</v>
      </c>
      <c r="M6" s="5">
        <f t="shared" si="0"/>
        <v>83.039999999999992</v>
      </c>
      <c r="N6" s="11">
        <v>4</v>
      </c>
      <c r="O6" s="11">
        <v>0</v>
      </c>
      <c r="P6" s="6">
        <f t="shared" si="1"/>
        <v>87.039999999999992</v>
      </c>
      <c r="Q6" s="12" t="s">
        <v>111</v>
      </c>
    </row>
    <row r="7" spans="1:17" ht="38.25">
      <c r="A7" s="9">
        <v>5</v>
      </c>
      <c r="B7" s="2" t="s">
        <v>34</v>
      </c>
      <c r="C7" s="2" t="s">
        <v>33</v>
      </c>
      <c r="D7" s="2" t="s">
        <v>32</v>
      </c>
      <c r="E7" s="2" t="s">
        <v>14</v>
      </c>
      <c r="F7" s="2" t="s">
        <v>86</v>
      </c>
      <c r="G7" s="2" t="s">
        <v>123</v>
      </c>
      <c r="H7" s="2"/>
      <c r="I7" s="4">
        <v>37.119999999999997</v>
      </c>
      <c r="J7" s="10">
        <v>21.25</v>
      </c>
      <c r="K7" s="11">
        <v>4</v>
      </c>
      <c r="L7" s="11">
        <v>4</v>
      </c>
      <c r="M7" s="5">
        <f t="shared" si="0"/>
        <v>66.37</v>
      </c>
      <c r="N7" s="11">
        <v>0</v>
      </c>
      <c r="O7" s="11">
        <v>0</v>
      </c>
      <c r="P7" s="6">
        <f t="shared" si="1"/>
        <v>66.37</v>
      </c>
      <c r="Q7" s="12" t="s">
        <v>111</v>
      </c>
    </row>
    <row r="8" spans="1:17" ht="25.5">
      <c r="A8" s="9">
        <v>6</v>
      </c>
      <c r="B8" s="2" t="s">
        <v>37</v>
      </c>
      <c r="C8" s="2" t="s">
        <v>35</v>
      </c>
      <c r="D8" s="2" t="s">
        <v>36</v>
      </c>
      <c r="E8" s="2" t="s">
        <v>14</v>
      </c>
      <c r="F8" s="2" t="s">
        <v>38</v>
      </c>
      <c r="G8" s="2" t="s">
        <v>133</v>
      </c>
      <c r="H8" s="2"/>
      <c r="I8" s="4">
        <v>29.4</v>
      </c>
      <c r="J8" s="11">
        <v>20.2</v>
      </c>
      <c r="K8" s="11">
        <v>4</v>
      </c>
      <c r="L8" s="11">
        <v>4</v>
      </c>
      <c r="M8" s="5">
        <f t="shared" si="0"/>
        <v>57.599999999999994</v>
      </c>
      <c r="N8" s="11">
        <v>4</v>
      </c>
      <c r="O8" s="11"/>
      <c r="P8" s="6">
        <f t="shared" si="1"/>
        <v>61.599999999999994</v>
      </c>
      <c r="Q8" s="12" t="s">
        <v>111</v>
      </c>
    </row>
    <row r="9" spans="1:17" ht="25.5">
      <c r="A9" s="9">
        <v>7</v>
      </c>
      <c r="B9" s="2" t="s">
        <v>40</v>
      </c>
      <c r="C9" s="2" t="s">
        <v>39</v>
      </c>
      <c r="D9" s="2" t="s">
        <v>119</v>
      </c>
      <c r="E9" s="2" t="s">
        <v>14</v>
      </c>
      <c r="F9" s="2" t="s">
        <v>41</v>
      </c>
      <c r="G9" s="2" t="s">
        <v>133</v>
      </c>
      <c r="H9" s="2"/>
      <c r="I9" s="4">
        <v>22.11</v>
      </c>
      <c r="J9" s="11">
        <v>17.91</v>
      </c>
      <c r="K9" s="11">
        <v>0</v>
      </c>
      <c r="L9" s="11">
        <v>0</v>
      </c>
      <c r="M9" s="5">
        <f t="shared" si="0"/>
        <v>40.019999999999996</v>
      </c>
      <c r="N9" s="11">
        <v>4</v>
      </c>
      <c r="O9" s="11">
        <v>0</v>
      </c>
      <c r="P9" s="6">
        <f t="shared" si="1"/>
        <v>44.019999999999996</v>
      </c>
      <c r="Q9" s="12" t="s">
        <v>111</v>
      </c>
    </row>
    <row r="10" spans="1:17">
      <c r="A10" s="9">
        <v>1</v>
      </c>
      <c r="B10" s="2">
        <v>597335</v>
      </c>
      <c r="C10" s="2" t="s">
        <v>120</v>
      </c>
      <c r="D10" s="2" t="s">
        <v>21</v>
      </c>
      <c r="E10" s="2" t="s">
        <v>43</v>
      </c>
      <c r="F10" s="2" t="s">
        <v>83</v>
      </c>
      <c r="G10" s="2" t="s">
        <v>48</v>
      </c>
      <c r="H10" s="2" t="s">
        <v>48</v>
      </c>
      <c r="I10" s="4">
        <v>87.23</v>
      </c>
      <c r="J10" s="11">
        <v>47.7</v>
      </c>
      <c r="K10" s="11">
        <v>4</v>
      </c>
      <c r="L10" s="11">
        <v>8</v>
      </c>
      <c r="M10" s="5">
        <f t="shared" si="0"/>
        <v>146.93</v>
      </c>
      <c r="N10" s="11">
        <v>4</v>
      </c>
      <c r="O10" s="11">
        <v>4</v>
      </c>
      <c r="P10" s="6">
        <f t="shared" si="1"/>
        <v>154.93</v>
      </c>
      <c r="Q10" s="12" t="s">
        <v>111</v>
      </c>
    </row>
    <row r="11" spans="1:17">
      <c r="A11" s="9">
        <v>2</v>
      </c>
      <c r="B11" s="2" t="s">
        <v>46</v>
      </c>
      <c r="C11" s="2" t="s">
        <v>44</v>
      </c>
      <c r="D11" s="2" t="s">
        <v>45</v>
      </c>
      <c r="E11" s="2" t="s">
        <v>43</v>
      </c>
      <c r="F11" s="2" t="s">
        <v>252</v>
      </c>
      <c r="G11" s="2" t="s">
        <v>47</v>
      </c>
      <c r="H11" s="2" t="s">
        <v>47</v>
      </c>
      <c r="I11" s="4">
        <v>89.38</v>
      </c>
      <c r="J11" s="10">
        <v>30.62</v>
      </c>
      <c r="K11" s="11">
        <v>4</v>
      </c>
      <c r="L11" s="11">
        <v>8</v>
      </c>
      <c r="M11" s="5">
        <f t="shared" si="0"/>
        <v>132</v>
      </c>
      <c r="N11" s="11">
        <v>0</v>
      </c>
      <c r="O11" s="11">
        <v>4</v>
      </c>
      <c r="P11" s="6">
        <f t="shared" si="1"/>
        <v>136</v>
      </c>
      <c r="Q11" s="12" t="s">
        <v>111</v>
      </c>
    </row>
    <row r="12" spans="1:17">
      <c r="A12" s="9">
        <v>3</v>
      </c>
      <c r="B12" s="2" t="s">
        <v>51</v>
      </c>
      <c r="C12" s="2" t="s">
        <v>49</v>
      </c>
      <c r="D12" s="2" t="s">
        <v>50</v>
      </c>
      <c r="E12" s="2" t="s">
        <v>43</v>
      </c>
      <c r="F12" s="2" t="s">
        <v>52</v>
      </c>
      <c r="G12" s="2" t="s">
        <v>23</v>
      </c>
      <c r="H12" s="2"/>
      <c r="I12" s="4">
        <v>69.53</v>
      </c>
      <c r="J12" s="11">
        <v>23.54</v>
      </c>
      <c r="K12" s="11">
        <v>4</v>
      </c>
      <c r="L12" s="11">
        <v>0</v>
      </c>
      <c r="M12" s="5">
        <f t="shared" si="0"/>
        <v>97.07</v>
      </c>
      <c r="N12" s="11">
        <v>4</v>
      </c>
      <c r="O12" s="11">
        <v>0</v>
      </c>
      <c r="P12" s="6">
        <f t="shared" si="1"/>
        <v>101.07</v>
      </c>
      <c r="Q12" s="12" t="s">
        <v>111</v>
      </c>
    </row>
    <row r="13" spans="1:17">
      <c r="A13" s="9">
        <v>4</v>
      </c>
      <c r="B13" s="2">
        <v>612555</v>
      </c>
      <c r="C13" s="2" t="s">
        <v>182</v>
      </c>
      <c r="D13" s="2" t="s">
        <v>183</v>
      </c>
      <c r="E13" s="2" t="s">
        <v>43</v>
      </c>
      <c r="F13" s="2" t="s">
        <v>184</v>
      </c>
      <c r="G13" s="2"/>
      <c r="H13" s="2"/>
      <c r="I13" s="4">
        <v>39.71</v>
      </c>
      <c r="J13" s="11">
        <v>30.62</v>
      </c>
      <c r="K13" s="11">
        <v>4</v>
      </c>
      <c r="L13" s="11">
        <v>14</v>
      </c>
      <c r="M13" s="5">
        <f t="shared" si="0"/>
        <v>88.33</v>
      </c>
      <c r="N13" s="11">
        <v>0</v>
      </c>
      <c r="O13" s="11">
        <v>0</v>
      </c>
      <c r="P13" s="6">
        <f t="shared" si="1"/>
        <v>88.33</v>
      </c>
      <c r="Q13" s="12" t="s">
        <v>111</v>
      </c>
    </row>
    <row r="14" spans="1:17" ht="25.5">
      <c r="A14" s="9">
        <v>5</v>
      </c>
      <c r="B14" s="2" t="s">
        <v>56</v>
      </c>
      <c r="C14" s="2" t="s">
        <v>54</v>
      </c>
      <c r="D14" s="2" t="s">
        <v>55</v>
      </c>
      <c r="E14" s="2" t="s">
        <v>43</v>
      </c>
      <c r="F14" s="2" t="s">
        <v>57</v>
      </c>
      <c r="G14" s="2" t="s">
        <v>133</v>
      </c>
      <c r="H14" s="2" t="s">
        <v>133</v>
      </c>
      <c r="I14" s="4">
        <v>43.57</v>
      </c>
      <c r="J14" s="11">
        <v>30</v>
      </c>
      <c r="K14" s="11">
        <v>4</v>
      </c>
      <c r="L14" s="11">
        <v>8</v>
      </c>
      <c r="M14" s="5">
        <f t="shared" si="0"/>
        <v>85.57</v>
      </c>
      <c r="N14" s="11">
        <v>4</v>
      </c>
      <c r="O14" s="11">
        <v>4</v>
      </c>
      <c r="P14" s="6">
        <f t="shared" si="1"/>
        <v>93.57</v>
      </c>
      <c r="Q14" s="12" t="s">
        <v>111</v>
      </c>
    </row>
    <row r="15" spans="1:17">
      <c r="A15" s="9">
        <v>6</v>
      </c>
      <c r="B15" s="2">
        <v>612624</v>
      </c>
      <c r="C15" s="2" t="s">
        <v>185</v>
      </c>
      <c r="D15" s="2" t="s">
        <v>42</v>
      </c>
      <c r="E15" s="2" t="s">
        <v>43</v>
      </c>
      <c r="F15" s="2" t="s">
        <v>242</v>
      </c>
      <c r="G15" s="2"/>
      <c r="H15" s="2"/>
      <c r="I15" s="4">
        <v>53.46</v>
      </c>
      <c r="J15" s="11">
        <v>30.62</v>
      </c>
      <c r="K15" s="11">
        <v>0</v>
      </c>
      <c r="L15" s="11">
        <v>0</v>
      </c>
      <c r="M15" s="5">
        <f t="shared" si="0"/>
        <v>84.08</v>
      </c>
      <c r="N15" s="11">
        <v>0</v>
      </c>
      <c r="O15" s="11">
        <v>0</v>
      </c>
      <c r="P15" s="6">
        <f t="shared" si="1"/>
        <v>84.08</v>
      </c>
      <c r="Q15" s="12" t="s">
        <v>111</v>
      </c>
    </row>
    <row r="16" spans="1:17" ht="25.5">
      <c r="A16" s="9">
        <v>7</v>
      </c>
      <c r="B16" s="2" t="s">
        <v>60</v>
      </c>
      <c r="C16" s="2" t="s">
        <v>58</v>
      </c>
      <c r="D16" s="2" t="s">
        <v>59</v>
      </c>
      <c r="E16" s="2" t="s">
        <v>43</v>
      </c>
      <c r="F16" s="2" t="s">
        <v>253</v>
      </c>
      <c r="G16" s="2" t="s">
        <v>133</v>
      </c>
      <c r="H16" s="2"/>
      <c r="I16" s="4">
        <v>48.46</v>
      </c>
      <c r="J16" s="11">
        <v>30.62</v>
      </c>
      <c r="K16" s="11">
        <v>0</v>
      </c>
      <c r="L16" s="11">
        <v>0</v>
      </c>
      <c r="M16" s="5">
        <f t="shared" si="0"/>
        <v>79.08</v>
      </c>
      <c r="N16" s="11">
        <v>4</v>
      </c>
      <c r="O16" s="11">
        <v>0</v>
      </c>
      <c r="P16" s="6">
        <f t="shared" si="1"/>
        <v>83.08</v>
      </c>
      <c r="Q16" s="12" t="s">
        <v>111</v>
      </c>
    </row>
    <row r="17" spans="1:17">
      <c r="A17" s="9">
        <v>8</v>
      </c>
      <c r="B17" s="2" t="s">
        <v>62</v>
      </c>
      <c r="C17" s="2" t="s">
        <v>61</v>
      </c>
      <c r="D17" s="2" t="s">
        <v>20</v>
      </c>
      <c r="E17" s="2" t="s">
        <v>43</v>
      </c>
      <c r="F17" s="2" t="s">
        <v>254</v>
      </c>
      <c r="G17" s="2" t="s">
        <v>63</v>
      </c>
      <c r="H17" s="2" t="s">
        <v>63</v>
      </c>
      <c r="I17" s="4">
        <v>35.29</v>
      </c>
      <c r="J17" s="11">
        <v>30.62</v>
      </c>
      <c r="K17" s="11">
        <v>4</v>
      </c>
      <c r="L17" s="11">
        <v>8</v>
      </c>
      <c r="M17" s="5">
        <f t="shared" si="0"/>
        <v>77.91</v>
      </c>
      <c r="N17" s="11">
        <v>4</v>
      </c>
      <c r="O17" s="11">
        <v>4</v>
      </c>
      <c r="P17" s="6">
        <f t="shared" si="1"/>
        <v>85.91</v>
      </c>
      <c r="Q17" s="12" t="s">
        <v>111</v>
      </c>
    </row>
    <row r="18" spans="1:17">
      <c r="A18" s="9">
        <v>9</v>
      </c>
      <c r="B18" s="2">
        <v>701201</v>
      </c>
      <c r="C18" s="2" t="s">
        <v>186</v>
      </c>
      <c r="D18" s="2" t="s">
        <v>187</v>
      </c>
      <c r="E18" s="2" t="s">
        <v>43</v>
      </c>
      <c r="F18" s="2" t="s">
        <v>22</v>
      </c>
      <c r="G18" s="2"/>
      <c r="H18" s="2"/>
      <c r="I18" s="4">
        <v>46.8</v>
      </c>
      <c r="J18" s="11">
        <v>25</v>
      </c>
      <c r="K18" s="11">
        <v>0</v>
      </c>
      <c r="L18" s="11">
        <v>0</v>
      </c>
      <c r="M18" s="5">
        <f t="shared" si="0"/>
        <v>71.8</v>
      </c>
      <c r="N18" s="11">
        <v>0</v>
      </c>
      <c r="O18" s="11">
        <v>0</v>
      </c>
      <c r="P18" s="6">
        <f t="shared" si="1"/>
        <v>71.8</v>
      </c>
      <c r="Q18" s="12" t="s">
        <v>111</v>
      </c>
    </row>
    <row r="19" spans="1:17">
      <c r="A19" s="9">
        <v>10</v>
      </c>
      <c r="B19" s="2">
        <v>619853</v>
      </c>
      <c r="C19" s="2" t="s">
        <v>188</v>
      </c>
      <c r="D19" s="2" t="s">
        <v>59</v>
      </c>
      <c r="E19" s="2" t="s">
        <v>43</v>
      </c>
      <c r="F19" s="2" t="s">
        <v>189</v>
      </c>
      <c r="G19" s="2" t="s">
        <v>48</v>
      </c>
      <c r="H19" s="2"/>
      <c r="I19" s="4">
        <v>29.15</v>
      </c>
      <c r="J19" s="11">
        <v>23.33</v>
      </c>
      <c r="K19" s="11">
        <v>4</v>
      </c>
      <c r="L19" s="11">
        <v>4</v>
      </c>
      <c r="M19" s="5">
        <f t="shared" si="0"/>
        <v>60.48</v>
      </c>
      <c r="N19" s="11">
        <v>4</v>
      </c>
      <c r="O19" s="11">
        <v>0</v>
      </c>
      <c r="P19" s="6">
        <f t="shared" si="1"/>
        <v>64.47999999999999</v>
      </c>
      <c r="Q19" s="12" t="s">
        <v>111</v>
      </c>
    </row>
    <row r="20" spans="1:17">
      <c r="A20" s="9">
        <v>11</v>
      </c>
      <c r="B20" s="2">
        <v>619872</v>
      </c>
      <c r="C20" s="2" t="s">
        <v>190</v>
      </c>
      <c r="D20" s="2" t="s">
        <v>122</v>
      </c>
      <c r="E20" s="2" t="s">
        <v>43</v>
      </c>
      <c r="F20" s="2" t="s">
        <v>191</v>
      </c>
      <c r="G20" s="2"/>
      <c r="H20" s="2"/>
      <c r="I20" s="4">
        <v>31.86</v>
      </c>
      <c r="J20" s="11">
        <v>22.5</v>
      </c>
      <c r="K20" s="11">
        <v>0</v>
      </c>
      <c r="L20" s="11">
        <v>0</v>
      </c>
      <c r="M20" s="5">
        <f t="shared" si="0"/>
        <v>54.36</v>
      </c>
      <c r="N20" s="11">
        <v>0</v>
      </c>
      <c r="O20" s="11">
        <v>0</v>
      </c>
      <c r="P20" s="6">
        <f t="shared" si="1"/>
        <v>54.36</v>
      </c>
      <c r="Q20" s="12" t="s">
        <v>111</v>
      </c>
    </row>
    <row r="21" spans="1:17" ht="25.5">
      <c r="A21" s="9">
        <v>1</v>
      </c>
      <c r="B21" s="2" t="s">
        <v>66</v>
      </c>
      <c r="C21" s="2" t="s">
        <v>64</v>
      </c>
      <c r="D21" s="2" t="s">
        <v>65</v>
      </c>
      <c r="E21" s="2" t="s">
        <v>67</v>
      </c>
      <c r="F21" s="2" t="s">
        <v>57</v>
      </c>
      <c r="G21" s="2" t="s">
        <v>133</v>
      </c>
      <c r="H21" s="2" t="s">
        <v>133</v>
      </c>
      <c r="I21" s="4">
        <v>64.989999999999995</v>
      </c>
      <c r="J21" s="11">
        <v>46.04</v>
      </c>
      <c r="K21" s="11">
        <v>4</v>
      </c>
      <c r="L21" s="11">
        <v>8</v>
      </c>
      <c r="M21" s="5">
        <f t="shared" si="0"/>
        <v>123.03</v>
      </c>
      <c r="N21" s="11">
        <v>4</v>
      </c>
      <c r="O21" s="11">
        <v>4</v>
      </c>
      <c r="P21" s="6">
        <f t="shared" si="1"/>
        <v>131.03</v>
      </c>
      <c r="Q21" s="12" t="s">
        <v>111</v>
      </c>
    </row>
    <row r="22" spans="1:17">
      <c r="A22" s="9">
        <v>2</v>
      </c>
      <c r="B22" s="2">
        <v>603586</v>
      </c>
      <c r="C22" s="2" t="s">
        <v>192</v>
      </c>
      <c r="D22" s="2" t="s">
        <v>90</v>
      </c>
      <c r="E22" s="2" t="s">
        <v>67</v>
      </c>
      <c r="F22" s="2" t="s">
        <v>194</v>
      </c>
      <c r="G22" s="2" t="s">
        <v>23</v>
      </c>
      <c r="H22" s="2" t="s">
        <v>23</v>
      </c>
      <c r="I22" s="4">
        <v>66.599999999999994</v>
      </c>
      <c r="J22" s="11">
        <v>28.75</v>
      </c>
      <c r="K22" s="11">
        <v>4</v>
      </c>
      <c r="L22" s="11">
        <v>14</v>
      </c>
      <c r="M22" s="5">
        <f t="shared" si="0"/>
        <v>113.35</v>
      </c>
      <c r="N22" s="11">
        <v>4</v>
      </c>
      <c r="O22" s="11">
        <v>4</v>
      </c>
      <c r="P22" s="6">
        <f t="shared" si="1"/>
        <v>121.35</v>
      </c>
      <c r="Q22" s="12" t="s">
        <v>111</v>
      </c>
    </row>
    <row r="23" spans="1:17" ht="25.5">
      <c r="A23" s="9">
        <v>3</v>
      </c>
      <c r="B23" s="2">
        <v>590434</v>
      </c>
      <c r="C23" s="2" t="s">
        <v>81</v>
      </c>
      <c r="D23" s="2" t="s">
        <v>69</v>
      </c>
      <c r="E23" s="2" t="s">
        <v>67</v>
      </c>
      <c r="F23" s="2" t="s">
        <v>193</v>
      </c>
      <c r="G23" s="2"/>
      <c r="H23" s="2" t="s">
        <v>133</v>
      </c>
      <c r="I23" s="4">
        <v>54.98</v>
      </c>
      <c r="J23" s="11">
        <v>37.5</v>
      </c>
      <c r="K23" s="11">
        <v>4</v>
      </c>
      <c r="L23" s="11">
        <v>8</v>
      </c>
      <c r="M23" s="5">
        <f t="shared" si="0"/>
        <v>104.47999999999999</v>
      </c>
      <c r="N23" s="11">
        <v>0</v>
      </c>
      <c r="O23" s="11">
        <v>4</v>
      </c>
      <c r="P23" s="6">
        <f t="shared" si="1"/>
        <v>108.47999999999999</v>
      </c>
      <c r="Q23" s="12" t="s">
        <v>111</v>
      </c>
    </row>
    <row r="24" spans="1:17">
      <c r="A24" s="9">
        <v>4</v>
      </c>
      <c r="B24" s="2">
        <v>620351</v>
      </c>
      <c r="C24" s="2" t="s">
        <v>195</v>
      </c>
      <c r="D24" s="2" t="s">
        <v>196</v>
      </c>
      <c r="E24" s="2" t="s">
        <v>67</v>
      </c>
      <c r="F24" s="2" t="s">
        <v>22</v>
      </c>
      <c r="G24" s="2"/>
      <c r="H24" s="2"/>
      <c r="I24" s="4">
        <v>11.45</v>
      </c>
      <c r="J24" s="11">
        <v>10.41</v>
      </c>
      <c r="K24" s="11">
        <v>4</v>
      </c>
      <c r="L24" s="11">
        <v>4</v>
      </c>
      <c r="M24" s="5">
        <f t="shared" si="0"/>
        <v>29.86</v>
      </c>
      <c r="N24" s="11">
        <v>0</v>
      </c>
      <c r="O24" s="11">
        <v>0</v>
      </c>
      <c r="P24" s="6">
        <f t="shared" si="1"/>
        <v>29.86</v>
      </c>
      <c r="Q24" s="12" t="s">
        <v>111</v>
      </c>
    </row>
    <row r="25" spans="1:17" ht="38.25">
      <c r="A25" s="9">
        <v>1</v>
      </c>
      <c r="B25" s="2" t="s">
        <v>70</v>
      </c>
      <c r="C25" s="2" t="s">
        <v>68</v>
      </c>
      <c r="D25" s="2" t="s">
        <v>69</v>
      </c>
      <c r="E25" s="2" t="s">
        <v>19</v>
      </c>
      <c r="F25" s="2" t="s">
        <v>197</v>
      </c>
      <c r="G25" s="2" t="s">
        <v>123</v>
      </c>
      <c r="H25" s="2" t="s">
        <v>123</v>
      </c>
      <c r="I25" s="4">
        <v>62.32</v>
      </c>
      <c r="J25" s="11">
        <v>23.12</v>
      </c>
      <c r="K25" s="11">
        <v>4</v>
      </c>
      <c r="L25" s="11">
        <v>21</v>
      </c>
      <c r="M25" s="5">
        <f t="shared" si="0"/>
        <v>110.44</v>
      </c>
      <c r="N25" s="11">
        <v>4</v>
      </c>
      <c r="O25" s="11">
        <v>4</v>
      </c>
      <c r="P25" s="6">
        <f t="shared" si="1"/>
        <v>118.44</v>
      </c>
      <c r="Q25" s="12" t="s">
        <v>111</v>
      </c>
    </row>
    <row r="26" spans="1:17">
      <c r="A26" s="9">
        <v>2</v>
      </c>
      <c r="B26" s="2">
        <v>608685</v>
      </c>
      <c r="C26" s="2" t="s">
        <v>71</v>
      </c>
      <c r="D26" s="2" t="s">
        <v>59</v>
      </c>
      <c r="E26" s="2" t="s">
        <v>19</v>
      </c>
      <c r="F26" s="2" t="s">
        <v>198</v>
      </c>
      <c r="G26" s="2"/>
      <c r="H26" s="2"/>
      <c r="I26" s="4">
        <v>71.16</v>
      </c>
      <c r="J26" s="11">
        <v>22.5</v>
      </c>
      <c r="K26" s="11">
        <v>0</v>
      </c>
      <c r="L26" s="11">
        <v>0</v>
      </c>
      <c r="M26" s="5">
        <f t="shared" si="0"/>
        <v>93.66</v>
      </c>
      <c r="N26" s="11">
        <v>0</v>
      </c>
      <c r="O26" s="11">
        <v>0</v>
      </c>
      <c r="P26" s="6">
        <f t="shared" si="1"/>
        <v>93.66</v>
      </c>
      <c r="Q26" s="12" t="s">
        <v>111</v>
      </c>
    </row>
    <row r="27" spans="1:17">
      <c r="A27" s="9">
        <v>1</v>
      </c>
      <c r="B27" s="2">
        <v>567174</v>
      </c>
      <c r="C27" s="2" t="s">
        <v>258</v>
      </c>
      <c r="D27" s="2" t="s">
        <v>259</v>
      </c>
      <c r="E27" s="2" t="s">
        <v>16</v>
      </c>
      <c r="F27" s="2" t="s">
        <v>22</v>
      </c>
      <c r="G27" s="2" t="s">
        <v>260</v>
      </c>
      <c r="H27" s="2"/>
      <c r="I27" s="4">
        <v>171.31</v>
      </c>
      <c r="J27" s="11">
        <v>57.29</v>
      </c>
      <c r="K27" s="11">
        <v>4</v>
      </c>
      <c r="L27" s="11">
        <v>4</v>
      </c>
      <c r="M27" s="5">
        <f t="shared" ref="M27" si="2">SUM(I27:L27)</f>
        <v>236.6</v>
      </c>
      <c r="N27" s="11">
        <v>4</v>
      </c>
      <c r="O27" s="11">
        <v>0</v>
      </c>
      <c r="P27" s="6">
        <f t="shared" ref="P27" si="3">SUM(I27+J27+K27+L27+N27+O27)</f>
        <v>240.6</v>
      </c>
      <c r="Q27" s="12" t="s">
        <v>111</v>
      </c>
    </row>
    <row r="28" spans="1:17">
      <c r="A28" s="9">
        <v>1</v>
      </c>
      <c r="B28" s="2" t="s">
        <v>76</v>
      </c>
      <c r="C28" s="2" t="s">
        <v>75</v>
      </c>
      <c r="D28" s="2" t="s">
        <v>72</v>
      </c>
      <c r="E28" s="2" t="s">
        <v>16</v>
      </c>
      <c r="F28" s="2" t="s">
        <v>255</v>
      </c>
      <c r="G28" s="2" t="s">
        <v>48</v>
      </c>
      <c r="H28" s="2" t="s">
        <v>48</v>
      </c>
      <c r="I28" s="4">
        <v>144.34</v>
      </c>
      <c r="J28" s="11">
        <v>71.45</v>
      </c>
      <c r="K28" s="11">
        <v>4</v>
      </c>
      <c r="L28" s="11">
        <v>14</v>
      </c>
      <c r="M28" s="5">
        <f t="shared" si="0"/>
        <v>233.79000000000002</v>
      </c>
      <c r="N28" s="11">
        <v>4</v>
      </c>
      <c r="O28" s="11">
        <v>4</v>
      </c>
      <c r="P28" s="6">
        <f t="shared" si="1"/>
        <v>241.79000000000002</v>
      </c>
      <c r="Q28" s="12" t="s">
        <v>111</v>
      </c>
    </row>
    <row r="29" spans="1:17" ht="25.5">
      <c r="A29" s="9">
        <v>2</v>
      </c>
      <c r="B29" s="2">
        <v>570542</v>
      </c>
      <c r="C29" s="2" t="s">
        <v>199</v>
      </c>
      <c r="D29" s="2" t="s">
        <v>200</v>
      </c>
      <c r="E29" s="2" t="s">
        <v>16</v>
      </c>
      <c r="F29" s="2" t="s">
        <v>27</v>
      </c>
      <c r="G29" s="2" t="s">
        <v>133</v>
      </c>
      <c r="H29" s="2"/>
      <c r="I29" s="4">
        <v>75.56</v>
      </c>
      <c r="J29" s="11">
        <v>58.95</v>
      </c>
      <c r="K29" s="11">
        <v>4</v>
      </c>
      <c r="L29" s="11">
        <v>14</v>
      </c>
      <c r="M29" s="5">
        <f t="shared" si="0"/>
        <v>152.51</v>
      </c>
      <c r="N29" s="11">
        <v>4</v>
      </c>
      <c r="O29" s="11">
        <v>0</v>
      </c>
      <c r="P29" s="6">
        <f t="shared" si="1"/>
        <v>156.51</v>
      </c>
      <c r="Q29" s="12" t="s">
        <v>111</v>
      </c>
    </row>
    <row r="30" spans="1:17" ht="38.25">
      <c r="A30" s="9">
        <v>3</v>
      </c>
      <c r="B30" s="2">
        <v>598348</v>
      </c>
      <c r="C30" s="2" t="s">
        <v>201</v>
      </c>
      <c r="D30" s="2" t="s">
        <v>32</v>
      </c>
      <c r="E30" s="2" t="s">
        <v>16</v>
      </c>
      <c r="F30" s="2" t="s">
        <v>202</v>
      </c>
      <c r="G30" s="2" t="s">
        <v>123</v>
      </c>
      <c r="H30" s="2"/>
      <c r="I30" s="4">
        <v>109.05</v>
      </c>
      <c r="J30" s="11">
        <v>36.659999999999997</v>
      </c>
      <c r="K30" s="11">
        <v>0</v>
      </c>
      <c r="L30" s="11">
        <v>0</v>
      </c>
      <c r="M30" s="5">
        <f t="shared" si="0"/>
        <v>145.70999999999998</v>
      </c>
      <c r="N30" s="11">
        <v>4</v>
      </c>
      <c r="O30" s="11">
        <v>0</v>
      </c>
      <c r="P30" s="6">
        <f t="shared" si="1"/>
        <v>149.70999999999998</v>
      </c>
      <c r="Q30" s="12" t="s">
        <v>111</v>
      </c>
    </row>
    <row r="31" spans="1:17" ht="25.5">
      <c r="A31" s="9">
        <v>4</v>
      </c>
      <c r="B31" s="2">
        <v>571460</v>
      </c>
      <c r="C31" s="2" t="s">
        <v>203</v>
      </c>
      <c r="D31" s="2" t="s">
        <v>72</v>
      </c>
      <c r="E31" s="2" t="s">
        <v>16</v>
      </c>
      <c r="F31" s="2" t="s">
        <v>204</v>
      </c>
      <c r="G31" s="2"/>
      <c r="H31" s="2" t="s">
        <v>133</v>
      </c>
      <c r="I31" s="4">
        <v>77.66</v>
      </c>
      <c r="J31" s="11">
        <v>59.58</v>
      </c>
      <c r="K31" s="11">
        <v>4</v>
      </c>
      <c r="L31" s="11">
        <v>4</v>
      </c>
      <c r="M31" s="5">
        <f t="shared" si="0"/>
        <v>145.24</v>
      </c>
      <c r="N31" s="11">
        <v>0</v>
      </c>
      <c r="O31" s="11">
        <v>4</v>
      </c>
      <c r="P31" s="6">
        <f t="shared" si="1"/>
        <v>149.24</v>
      </c>
      <c r="Q31" s="12" t="s">
        <v>111</v>
      </c>
    </row>
    <row r="32" spans="1:17">
      <c r="A32" s="9">
        <v>5</v>
      </c>
      <c r="B32" s="2">
        <v>582008</v>
      </c>
      <c r="C32" s="2" t="s">
        <v>77</v>
      </c>
      <c r="D32" s="2" t="s">
        <v>78</v>
      </c>
      <c r="E32" s="2" t="s">
        <v>16</v>
      </c>
      <c r="F32" s="2" t="s">
        <v>205</v>
      </c>
      <c r="G32" s="2"/>
      <c r="H32" s="2"/>
      <c r="I32" s="4">
        <v>91.9</v>
      </c>
      <c r="J32" s="11">
        <v>52.29</v>
      </c>
      <c r="K32" s="11">
        <v>0</v>
      </c>
      <c r="L32" s="11">
        <v>0</v>
      </c>
      <c r="M32" s="5">
        <f t="shared" si="0"/>
        <v>144.19</v>
      </c>
      <c r="N32" s="11">
        <v>0</v>
      </c>
      <c r="O32" s="11">
        <v>0</v>
      </c>
      <c r="P32" s="6">
        <f t="shared" si="1"/>
        <v>144.19</v>
      </c>
      <c r="Q32" s="12" t="s">
        <v>111</v>
      </c>
    </row>
    <row r="33" spans="1:17">
      <c r="A33" s="9">
        <v>6</v>
      </c>
      <c r="B33" s="2">
        <v>588273</v>
      </c>
      <c r="C33" s="2" t="s">
        <v>261</v>
      </c>
      <c r="D33" s="2" t="s">
        <v>36</v>
      </c>
      <c r="E33" s="2" t="s">
        <v>16</v>
      </c>
      <c r="F33" s="2" t="s">
        <v>22</v>
      </c>
      <c r="G33" s="2"/>
      <c r="H33" s="2"/>
      <c r="I33" s="4">
        <v>96.75</v>
      </c>
      <c r="J33" s="11">
        <v>37.5</v>
      </c>
      <c r="K33" s="11">
        <v>4</v>
      </c>
      <c r="L33" s="11">
        <v>4</v>
      </c>
      <c r="M33" s="5">
        <f t="shared" ref="M33" si="4">SUM(I33:L33)</f>
        <v>142.25</v>
      </c>
      <c r="N33" s="11">
        <v>0</v>
      </c>
      <c r="O33" s="11">
        <v>0</v>
      </c>
      <c r="P33" s="6">
        <f t="shared" ref="P33" si="5">SUM(I33+J33+K33+L33+N33+O33)</f>
        <v>142.25</v>
      </c>
      <c r="Q33" s="12" t="s">
        <v>111</v>
      </c>
    </row>
    <row r="34" spans="1:17">
      <c r="A34" s="9">
        <v>6</v>
      </c>
      <c r="B34" s="2">
        <v>579224</v>
      </c>
      <c r="C34" s="2" t="s">
        <v>206</v>
      </c>
      <c r="D34" s="2" t="s">
        <v>25</v>
      </c>
      <c r="E34" s="2" t="s">
        <v>16</v>
      </c>
      <c r="F34" s="2" t="s">
        <v>207</v>
      </c>
      <c r="G34" s="2" t="s">
        <v>48</v>
      </c>
      <c r="H34" s="2"/>
      <c r="I34" s="4">
        <v>68.150000000000006</v>
      </c>
      <c r="J34" s="11">
        <v>56.66</v>
      </c>
      <c r="K34" s="11">
        <v>4</v>
      </c>
      <c r="L34" s="11">
        <v>8</v>
      </c>
      <c r="M34" s="5">
        <f t="shared" si="0"/>
        <v>136.81</v>
      </c>
      <c r="N34" s="11">
        <v>4</v>
      </c>
      <c r="O34" s="11">
        <v>0</v>
      </c>
      <c r="P34" s="6">
        <f t="shared" si="1"/>
        <v>140.81</v>
      </c>
      <c r="Q34" s="12" t="s">
        <v>111</v>
      </c>
    </row>
    <row r="35" spans="1:17">
      <c r="A35" s="9">
        <v>7</v>
      </c>
      <c r="B35" s="2">
        <v>601125</v>
      </c>
      <c r="C35" s="2" t="s">
        <v>208</v>
      </c>
      <c r="D35" s="2" t="s">
        <v>209</v>
      </c>
      <c r="E35" s="2" t="s">
        <v>16</v>
      </c>
      <c r="F35" s="2" t="s">
        <v>210</v>
      </c>
      <c r="G35" s="2" t="s">
        <v>23</v>
      </c>
      <c r="H35" s="2" t="s">
        <v>23</v>
      </c>
      <c r="I35" s="4">
        <v>85.98</v>
      </c>
      <c r="J35" s="11">
        <v>33.119999999999997</v>
      </c>
      <c r="K35" s="11">
        <v>4</v>
      </c>
      <c r="L35" s="11">
        <v>8</v>
      </c>
      <c r="M35" s="5">
        <f t="shared" si="0"/>
        <v>131.1</v>
      </c>
      <c r="N35" s="11">
        <v>4</v>
      </c>
      <c r="O35" s="11">
        <v>4</v>
      </c>
      <c r="P35" s="6">
        <f t="shared" si="1"/>
        <v>139.1</v>
      </c>
      <c r="Q35" s="12" t="s">
        <v>111</v>
      </c>
    </row>
    <row r="36" spans="1:17" ht="25.5">
      <c r="A36" s="9">
        <v>8</v>
      </c>
      <c r="B36" s="2">
        <v>589005</v>
      </c>
      <c r="C36" s="2" t="s">
        <v>211</v>
      </c>
      <c r="D36" s="2" t="s">
        <v>82</v>
      </c>
      <c r="E36" s="2" t="s">
        <v>16</v>
      </c>
      <c r="F36" s="2" t="s">
        <v>80</v>
      </c>
      <c r="G36" s="2"/>
      <c r="H36" s="2" t="s">
        <v>133</v>
      </c>
      <c r="I36" s="4">
        <v>55.07</v>
      </c>
      <c r="J36" s="11">
        <v>46.45</v>
      </c>
      <c r="K36" s="11">
        <v>4</v>
      </c>
      <c r="L36" s="11">
        <v>4</v>
      </c>
      <c r="M36" s="5">
        <f t="shared" si="0"/>
        <v>109.52000000000001</v>
      </c>
      <c r="N36" s="11">
        <v>0</v>
      </c>
      <c r="O36" s="11">
        <v>4</v>
      </c>
      <c r="P36" s="6">
        <f t="shared" si="1"/>
        <v>113.52000000000001</v>
      </c>
      <c r="Q36" s="12" t="s">
        <v>111</v>
      </c>
    </row>
    <row r="37" spans="1:17" ht="38.25">
      <c r="A37" s="9">
        <v>9</v>
      </c>
      <c r="B37" s="2" t="s">
        <v>85</v>
      </c>
      <c r="C37" s="2" t="s">
        <v>84</v>
      </c>
      <c r="D37" s="2" t="s">
        <v>74</v>
      </c>
      <c r="E37" s="2" t="s">
        <v>16</v>
      </c>
      <c r="F37" s="2" t="s">
        <v>212</v>
      </c>
      <c r="G37" s="2" t="s">
        <v>123</v>
      </c>
      <c r="H37" s="2"/>
      <c r="I37" s="4">
        <v>41.14</v>
      </c>
      <c r="J37" s="11">
        <v>49.79</v>
      </c>
      <c r="K37" s="11">
        <v>4</v>
      </c>
      <c r="L37" s="11">
        <v>14</v>
      </c>
      <c r="M37" s="5">
        <f t="shared" si="0"/>
        <v>108.93</v>
      </c>
      <c r="N37" s="11">
        <v>0</v>
      </c>
      <c r="O37" s="11">
        <v>0</v>
      </c>
      <c r="P37" s="6">
        <f t="shared" si="1"/>
        <v>108.93</v>
      </c>
      <c r="Q37" s="12" t="s">
        <v>111</v>
      </c>
    </row>
    <row r="38" spans="1:17" ht="38.25">
      <c r="A38" s="9">
        <v>10</v>
      </c>
      <c r="B38" s="2">
        <v>602310</v>
      </c>
      <c r="C38" s="2" t="s">
        <v>213</v>
      </c>
      <c r="D38" s="2" t="s">
        <v>214</v>
      </c>
      <c r="E38" s="2" t="s">
        <v>16</v>
      </c>
      <c r="F38" s="2" t="s">
        <v>215</v>
      </c>
      <c r="G38" s="2" t="s">
        <v>123</v>
      </c>
      <c r="H38" s="2"/>
      <c r="I38" s="4">
        <v>75.8</v>
      </c>
      <c r="J38" s="11">
        <v>29.37</v>
      </c>
      <c r="K38" s="11">
        <v>0</v>
      </c>
      <c r="L38" s="11">
        <v>0</v>
      </c>
      <c r="M38" s="5">
        <f t="shared" si="0"/>
        <v>105.17</v>
      </c>
      <c r="N38" s="11">
        <v>4</v>
      </c>
      <c r="O38" s="11">
        <v>0</v>
      </c>
      <c r="P38" s="6">
        <f t="shared" si="1"/>
        <v>109.17</v>
      </c>
      <c r="Q38" s="12" t="s">
        <v>111</v>
      </c>
    </row>
    <row r="39" spans="1:17" ht="38.25">
      <c r="A39" s="9">
        <v>11</v>
      </c>
      <c r="B39" s="2">
        <v>605101</v>
      </c>
      <c r="C39" s="2" t="s">
        <v>87</v>
      </c>
      <c r="D39" s="2" t="s">
        <v>88</v>
      </c>
      <c r="E39" s="2" t="s">
        <v>16</v>
      </c>
      <c r="F39" s="2" t="s">
        <v>202</v>
      </c>
      <c r="G39" s="2" t="s">
        <v>123</v>
      </c>
      <c r="H39" s="2"/>
      <c r="I39" s="4">
        <v>66.13</v>
      </c>
      <c r="J39" s="11">
        <v>29.79</v>
      </c>
      <c r="K39" s="11">
        <v>0</v>
      </c>
      <c r="L39" s="11">
        <v>0</v>
      </c>
      <c r="M39" s="5">
        <f t="shared" si="0"/>
        <v>95.919999999999987</v>
      </c>
      <c r="N39" s="11">
        <v>4</v>
      </c>
      <c r="O39" s="11">
        <v>0</v>
      </c>
      <c r="P39" s="6">
        <f t="shared" si="1"/>
        <v>99.919999999999987</v>
      </c>
      <c r="Q39" s="12" t="s">
        <v>111</v>
      </c>
    </row>
    <row r="40" spans="1:17">
      <c r="A40" s="9">
        <v>12</v>
      </c>
      <c r="B40" s="2">
        <v>582153</v>
      </c>
      <c r="C40" s="2" t="s">
        <v>262</v>
      </c>
      <c r="D40" s="2" t="s">
        <v>32</v>
      </c>
      <c r="E40" s="2" t="s">
        <v>16</v>
      </c>
      <c r="F40" s="2" t="s">
        <v>22</v>
      </c>
      <c r="G40" s="2"/>
      <c r="H40" s="2"/>
      <c r="I40" s="4">
        <v>36.909999999999997</v>
      </c>
      <c r="J40" s="11">
        <v>37.909999999999997</v>
      </c>
      <c r="K40" s="11">
        <v>4</v>
      </c>
      <c r="L40" s="11">
        <v>14</v>
      </c>
      <c r="M40" s="5">
        <f t="shared" ref="M40" si="6">SUM(I40:L40)</f>
        <v>92.82</v>
      </c>
      <c r="N40" s="11">
        <v>0</v>
      </c>
      <c r="O40" s="11">
        <v>0</v>
      </c>
      <c r="P40" s="6">
        <f t="shared" si="1"/>
        <v>92.82</v>
      </c>
      <c r="Q40" s="12" t="s">
        <v>111</v>
      </c>
    </row>
    <row r="41" spans="1:17" ht="25.5">
      <c r="A41" s="9">
        <v>12</v>
      </c>
      <c r="B41" s="2">
        <v>593908</v>
      </c>
      <c r="C41" s="2" t="s">
        <v>220</v>
      </c>
      <c r="D41" s="2" t="s">
        <v>221</v>
      </c>
      <c r="E41" s="2" t="s">
        <v>16</v>
      </c>
      <c r="F41" s="2" t="s">
        <v>27</v>
      </c>
      <c r="G41" s="2" t="s">
        <v>133</v>
      </c>
      <c r="H41" s="2"/>
      <c r="I41" s="4">
        <v>45.06</v>
      </c>
      <c r="J41" s="11">
        <v>35.619999999999997</v>
      </c>
      <c r="K41" s="11">
        <v>4</v>
      </c>
      <c r="L41" s="11">
        <v>4</v>
      </c>
      <c r="M41" s="5">
        <f t="shared" ref="M41" si="7">SUM(I41:L41)</f>
        <v>88.68</v>
      </c>
      <c r="N41" s="11">
        <v>4</v>
      </c>
      <c r="O41" s="11">
        <v>0</v>
      </c>
      <c r="P41" s="6">
        <f t="shared" ref="P41" si="8">SUM(I41+J41+K41+L41+N41+O41)</f>
        <v>92.68</v>
      </c>
      <c r="Q41" s="12" t="s">
        <v>111</v>
      </c>
    </row>
    <row r="42" spans="1:17">
      <c r="A42" s="9">
        <v>13</v>
      </c>
      <c r="B42" s="2">
        <v>616937</v>
      </c>
      <c r="C42" s="2" t="s">
        <v>216</v>
      </c>
      <c r="D42" s="2" t="s">
        <v>59</v>
      </c>
      <c r="E42" s="2" t="s">
        <v>16</v>
      </c>
      <c r="F42" s="2" t="s">
        <v>217</v>
      </c>
      <c r="G42" s="2"/>
      <c r="H42" s="2"/>
      <c r="I42" s="4">
        <v>52.39</v>
      </c>
      <c r="J42" s="11">
        <v>25.83</v>
      </c>
      <c r="K42" s="11">
        <v>4</v>
      </c>
      <c r="L42" s="11">
        <v>4</v>
      </c>
      <c r="M42" s="5">
        <f t="shared" si="0"/>
        <v>86.22</v>
      </c>
      <c r="N42" s="11">
        <v>0</v>
      </c>
      <c r="O42" s="11">
        <v>0</v>
      </c>
      <c r="P42" s="6">
        <f t="shared" si="1"/>
        <v>86.22</v>
      </c>
      <c r="Q42" s="12" t="s">
        <v>111</v>
      </c>
    </row>
    <row r="43" spans="1:17" ht="38.25">
      <c r="A43" s="9">
        <v>14</v>
      </c>
      <c r="B43" s="2">
        <v>601269</v>
      </c>
      <c r="C43" s="2" t="s">
        <v>218</v>
      </c>
      <c r="D43" s="2" t="s">
        <v>53</v>
      </c>
      <c r="E43" s="2" t="s">
        <v>16</v>
      </c>
      <c r="F43" s="2" t="s">
        <v>219</v>
      </c>
      <c r="G43" s="2" t="s">
        <v>123</v>
      </c>
      <c r="H43" s="2"/>
      <c r="I43" s="4">
        <v>49.08</v>
      </c>
      <c r="J43" s="11">
        <v>33.119999999999997</v>
      </c>
      <c r="K43" s="11">
        <v>0</v>
      </c>
      <c r="L43" s="11">
        <v>4</v>
      </c>
      <c r="M43" s="5">
        <f t="shared" si="0"/>
        <v>86.199999999999989</v>
      </c>
      <c r="N43" s="11">
        <v>4</v>
      </c>
      <c r="O43" s="11">
        <v>0</v>
      </c>
      <c r="P43" s="6">
        <f t="shared" si="1"/>
        <v>90.199999999999989</v>
      </c>
      <c r="Q43" s="12" t="s">
        <v>111</v>
      </c>
    </row>
    <row r="44" spans="1:17" ht="38.25">
      <c r="A44" s="9">
        <v>15</v>
      </c>
      <c r="B44" s="2">
        <v>602151</v>
      </c>
      <c r="C44" s="2" t="s">
        <v>222</v>
      </c>
      <c r="D44" s="2" t="s">
        <v>59</v>
      </c>
      <c r="E44" s="2" t="s">
        <v>16</v>
      </c>
      <c r="F44" s="2" t="s">
        <v>219</v>
      </c>
      <c r="G44" s="2" t="s">
        <v>123</v>
      </c>
      <c r="H44" s="2"/>
      <c r="I44" s="4">
        <v>44.2</v>
      </c>
      <c r="J44" s="11">
        <v>27.5</v>
      </c>
      <c r="K44" s="11">
        <v>4</v>
      </c>
      <c r="L44" s="11">
        <v>8</v>
      </c>
      <c r="M44" s="5">
        <f t="shared" si="0"/>
        <v>83.7</v>
      </c>
      <c r="N44" s="11">
        <v>4</v>
      </c>
      <c r="O44" s="11">
        <v>0</v>
      </c>
      <c r="P44" s="6">
        <f t="shared" si="1"/>
        <v>87.7</v>
      </c>
      <c r="Q44" s="12" t="s">
        <v>111</v>
      </c>
    </row>
    <row r="45" spans="1:17" ht="12.75" customHeight="1">
      <c r="A45" s="9">
        <v>16</v>
      </c>
      <c r="B45" s="2">
        <v>617599</v>
      </c>
      <c r="C45" s="2" t="s">
        <v>223</v>
      </c>
      <c r="D45" s="2" t="s">
        <v>59</v>
      </c>
      <c r="E45" s="2" t="s">
        <v>16</v>
      </c>
      <c r="F45" s="2" t="s">
        <v>224</v>
      </c>
      <c r="G45" s="2"/>
      <c r="H45" s="2"/>
      <c r="I45" s="4">
        <v>48.65</v>
      </c>
      <c r="J45" s="11">
        <v>32.08</v>
      </c>
      <c r="K45" s="11">
        <v>0</v>
      </c>
      <c r="L45" s="11">
        <v>0</v>
      </c>
      <c r="M45" s="5">
        <f t="shared" si="0"/>
        <v>80.72999999999999</v>
      </c>
      <c r="N45" s="11">
        <v>0</v>
      </c>
      <c r="O45" s="11">
        <v>0</v>
      </c>
      <c r="P45" s="6">
        <f t="shared" si="1"/>
        <v>80.72999999999999</v>
      </c>
      <c r="Q45" s="12" t="s">
        <v>111</v>
      </c>
    </row>
    <row r="46" spans="1:17" ht="25.5">
      <c r="A46" s="9">
        <v>17</v>
      </c>
      <c r="B46" s="2">
        <v>600885</v>
      </c>
      <c r="C46" s="2" t="s">
        <v>225</v>
      </c>
      <c r="D46" s="2" t="s">
        <v>73</v>
      </c>
      <c r="E46" s="2" t="s">
        <v>16</v>
      </c>
      <c r="F46" s="2" t="s">
        <v>204</v>
      </c>
      <c r="G46" s="2" t="s">
        <v>133</v>
      </c>
      <c r="H46" s="2" t="s">
        <v>133</v>
      </c>
      <c r="I46" s="4">
        <v>44.24</v>
      </c>
      <c r="J46" s="11">
        <v>31.87</v>
      </c>
      <c r="K46" s="11">
        <v>4</v>
      </c>
      <c r="L46" s="11">
        <v>0</v>
      </c>
      <c r="M46" s="5">
        <f t="shared" si="0"/>
        <v>80.11</v>
      </c>
      <c r="N46" s="11">
        <v>0</v>
      </c>
      <c r="O46" s="11">
        <v>4</v>
      </c>
      <c r="P46" s="6">
        <f t="shared" si="1"/>
        <v>84.11</v>
      </c>
      <c r="Q46" s="12" t="s">
        <v>111</v>
      </c>
    </row>
    <row r="47" spans="1:17">
      <c r="A47" s="9">
        <v>18</v>
      </c>
      <c r="B47" s="2">
        <v>614635</v>
      </c>
      <c r="C47" s="2" t="s">
        <v>226</v>
      </c>
      <c r="D47" s="2" t="s">
        <v>42</v>
      </c>
      <c r="E47" s="2" t="s">
        <v>16</v>
      </c>
      <c r="F47" s="2" t="s">
        <v>184</v>
      </c>
      <c r="G47" s="2"/>
      <c r="H47" s="2"/>
      <c r="I47" s="4">
        <v>60.41</v>
      </c>
      <c r="J47" s="11">
        <v>19.579999999999998</v>
      </c>
      <c r="K47" s="11">
        <v>0</v>
      </c>
      <c r="L47" s="11">
        <v>0</v>
      </c>
      <c r="M47" s="5">
        <f t="shared" si="0"/>
        <v>79.989999999999995</v>
      </c>
      <c r="N47" s="11">
        <v>0</v>
      </c>
      <c r="O47" s="11">
        <v>0</v>
      </c>
      <c r="P47" s="6">
        <f t="shared" si="1"/>
        <v>79.989999999999995</v>
      </c>
      <c r="Q47" s="12" t="s">
        <v>111</v>
      </c>
    </row>
    <row r="48" spans="1:17" ht="12.75" customHeight="1">
      <c r="A48" s="9">
        <v>19</v>
      </c>
      <c r="B48" s="2">
        <v>617440</v>
      </c>
      <c r="C48" s="2" t="s">
        <v>227</v>
      </c>
      <c r="D48" s="2" t="s">
        <v>97</v>
      </c>
      <c r="E48" s="2" t="s">
        <v>16</v>
      </c>
      <c r="F48" s="2" t="s">
        <v>228</v>
      </c>
      <c r="G48" s="2"/>
      <c r="H48" s="2"/>
      <c r="I48" s="4">
        <v>59.66</v>
      </c>
      <c r="J48" s="11">
        <v>20</v>
      </c>
      <c r="K48" s="11">
        <v>0</v>
      </c>
      <c r="L48" s="11">
        <v>0</v>
      </c>
      <c r="M48" s="5">
        <f t="shared" si="0"/>
        <v>79.66</v>
      </c>
      <c r="N48" s="11">
        <v>0</v>
      </c>
      <c r="O48" s="11">
        <v>0</v>
      </c>
      <c r="P48" s="6">
        <f t="shared" si="1"/>
        <v>79.66</v>
      </c>
      <c r="Q48" s="12" t="s">
        <v>111</v>
      </c>
    </row>
    <row r="49" spans="1:17">
      <c r="A49" s="9">
        <v>20</v>
      </c>
      <c r="B49" s="2">
        <v>227923</v>
      </c>
      <c r="C49" s="2" t="s">
        <v>89</v>
      </c>
      <c r="D49" s="2" t="s">
        <v>90</v>
      </c>
      <c r="E49" s="2" t="s">
        <v>16</v>
      </c>
      <c r="F49" s="2" t="s">
        <v>229</v>
      </c>
      <c r="G49" s="2"/>
      <c r="H49" s="2"/>
      <c r="I49" s="4">
        <v>53.77</v>
      </c>
      <c r="J49" s="11">
        <v>25.41</v>
      </c>
      <c r="K49" s="11">
        <v>0</v>
      </c>
      <c r="L49" s="11">
        <v>0</v>
      </c>
      <c r="M49" s="5">
        <f t="shared" si="0"/>
        <v>79.180000000000007</v>
      </c>
      <c r="N49" s="11">
        <v>0</v>
      </c>
      <c r="O49" s="11">
        <v>0</v>
      </c>
      <c r="P49" s="6">
        <f t="shared" si="1"/>
        <v>79.180000000000007</v>
      </c>
      <c r="Q49" s="12" t="s">
        <v>111</v>
      </c>
    </row>
    <row r="50" spans="1:17">
      <c r="A50" s="9">
        <v>21</v>
      </c>
      <c r="B50" s="2">
        <v>604714</v>
      </c>
      <c r="C50" s="2" t="s">
        <v>230</v>
      </c>
      <c r="D50" s="2" t="s">
        <v>128</v>
      </c>
      <c r="E50" s="2" t="s">
        <v>16</v>
      </c>
      <c r="F50" s="2" t="s">
        <v>231</v>
      </c>
      <c r="G50" s="2"/>
      <c r="H50" s="2"/>
      <c r="I50" s="4">
        <v>42.23</v>
      </c>
      <c r="J50" s="11">
        <v>30.62</v>
      </c>
      <c r="K50" s="11">
        <v>0</v>
      </c>
      <c r="L50" s="11">
        <v>0</v>
      </c>
      <c r="M50" s="5">
        <f t="shared" si="0"/>
        <v>72.849999999999994</v>
      </c>
      <c r="N50" s="11">
        <v>0</v>
      </c>
      <c r="O50" s="11">
        <v>0</v>
      </c>
      <c r="P50" s="6">
        <f t="shared" si="1"/>
        <v>72.849999999999994</v>
      </c>
      <c r="Q50" s="12" t="s">
        <v>111</v>
      </c>
    </row>
    <row r="51" spans="1:17">
      <c r="A51" s="9">
        <v>22</v>
      </c>
      <c r="B51" s="2">
        <v>590713</v>
      </c>
      <c r="C51" s="2" t="s">
        <v>263</v>
      </c>
      <c r="D51" s="2" t="s">
        <v>264</v>
      </c>
      <c r="E51" s="2" t="s">
        <v>16</v>
      </c>
      <c r="F51" s="2" t="s">
        <v>22</v>
      </c>
      <c r="G51" s="2"/>
      <c r="H51" s="2"/>
      <c r="I51" s="4">
        <v>23.33</v>
      </c>
      <c r="J51" s="11">
        <v>35</v>
      </c>
      <c r="K51" s="11">
        <v>4</v>
      </c>
      <c r="L51" s="11">
        <v>8</v>
      </c>
      <c r="M51" s="5">
        <f t="shared" ref="M51" si="9">SUM(I51:L51)</f>
        <v>70.33</v>
      </c>
      <c r="N51" s="11">
        <v>0</v>
      </c>
      <c r="O51" s="11">
        <v>0</v>
      </c>
      <c r="P51" s="6">
        <f t="shared" ref="P51" si="10">SUM(I51+J51+K51+L51+N51+O51)</f>
        <v>70.33</v>
      </c>
      <c r="Q51" s="12" t="s">
        <v>111</v>
      </c>
    </row>
    <row r="52" spans="1:17">
      <c r="A52" s="9">
        <v>22</v>
      </c>
      <c r="B52" s="2">
        <v>607478</v>
      </c>
      <c r="C52" s="2" t="s">
        <v>114</v>
      </c>
      <c r="D52" s="2" t="s">
        <v>115</v>
      </c>
      <c r="E52" s="2" t="s">
        <v>16</v>
      </c>
      <c r="F52" s="2" t="s">
        <v>22</v>
      </c>
      <c r="G52" s="2"/>
      <c r="H52" s="2"/>
      <c r="I52" s="4">
        <v>35.159999999999997</v>
      </c>
      <c r="J52" s="11">
        <v>26.45</v>
      </c>
      <c r="K52" s="11">
        <v>4</v>
      </c>
      <c r="L52" s="11">
        <v>4</v>
      </c>
      <c r="M52" s="5">
        <f t="shared" si="0"/>
        <v>69.61</v>
      </c>
      <c r="N52" s="11">
        <v>0</v>
      </c>
      <c r="O52" s="11">
        <v>0</v>
      </c>
      <c r="P52" s="6">
        <f t="shared" si="1"/>
        <v>69.61</v>
      </c>
      <c r="Q52" s="12" t="s">
        <v>111</v>
      </c>
    </row>
    <row r="53" spans="1:17">
      <c r="A53" s="9">
        <v>23</v>
      </c>
      <c r="B53" s="2">
        <v>610439</v>
      </c>
      <c r="C53" s="2" t="s">
        <v>232</v>
      </c>
      <c r="D53" s="2" t="s">
        <v>59</v>
      </c>
      <c r="E53" s="2" t="s">
        <v>16</v>
      </c>
      <c r="F53" s="2" t="s">
        <v>233</v>
      </c>
      <c r="G53" s="2" t="s">
        <v>47</v>
      </c>
      <c r="H53" s="2" t="s">
        <v>47</v>
      </c>
      <c r="I53" s="4">
        <v>40.31</v>
      </c>
      <c r="J53" s="11">
        <v>25.2</v>
      </c>
      <c r="K53" s="11">
        <v>4</v>
      </c>
      <c r="L53" s="11">
        <v>0</v>
      </c>
      <c r="M53" s="5">
        <f t="shared" si="0"/>
        <v>69.510000000000005</v>
      </c>
      <c r="N53" s="11">
        <v>4</v>
      </c>
      <c r="O53" s="11">
        <v>4</v>
      </c>
      <c r="P53" s="6">
        <f t="shared" si="1"/>
        <v>77.510000000000005</v>
      </c>
      <c r="Q53" s="12" t="s">
        <v>111</v>
      </c>
    </row>
    <row r="54" spans="1:17" ht="15.75" customHeight="1">
      <c r="A54" s="9">
        <v>24</v>
      </c>
      <c r="B54" s="2" t="s">
        <v>92</v>
      </c>
      <c r="C54" s="2" t="s">
        <v>91</v>
      </c>
      <c r="D54" s="2" t="s">
        <v>32</v>
      </c>
      <c r="E54" s="2" t="s">
        <v>16</v>
      </c>
      <c r="F54" s="2" t="s">
        <v>189</v>
      </c>
      <c r="G54" s="2"/>
      <c r="H54" s="2"/>
      <c r="I54" s="4">
        <v>48.48</v>
      </c>
      <c r="J54" s="11">
        <v>19.16</v>
      </c>
      <c r="K54" s="11">
        <v>0</v>
      </c>
      <c r="L54" s="11">
        <v>0</v>
      </c>
      <c r="M54" s="5">
        <f t="shared" si="0"/>
        <v>67.64</v>
      </c>
      <c r="N54" s="11">
        <v>0</v>
      </c>
      <c r="O54" s="11">
        <v>0</v>
      </c>
      <c r="P54" s="6">
        <f t="shared" si="1"/>
        <v>67.64</v>
      </c>
      <c r="Q54" s="12" t="s">
        <v>111</v>
      </c>
    </row>
    <row r="55" spans="1:17" ht="25.5">
      <c r="A55" s="9">
        <v>25</v>
      </c>
      <c r="B55" s="2">
        <v>618638</v>
      </c>
      <c r="C55" s="2" t="s">
        <v>234</v>
      </c>
      <c r="D55" s="2" t="s">
        <v>235</v>
      </c>
      <c r="E55" s="2" t="s">
        <v>16</v>
      </c>
      <c r="F55" s="2" t="s">
        <v>236</v>
      </c>
      <c r="G55" s="2"/>
      <c r="H55" s="2" t="s">
        <v>23</v>
      </c>
      <c r="I55" s="4">
        <v>42.16</v>
      </c>
      <c r="J55" s="11">
        <v>18.95</v>
      </c>
      <c r="K55" s="11">
        <v>4</v>
      </c>
      <c r="L55" s="11">
        <v>0</v>
      </c>
      <c r="M55" s="5">
        <f t="shared" si="0"/>
        <v>65.11</v>
      </c>
      <c r="N55" s="11">
        <v>0</v>
      </c>
      <c r="O55" s="11">
        <v>4</v>
      </c>
      <c r="P55" s="6">
        <f t="shared" si="1"/>
        <v>69.11</v>
      </c>
      <c r="Q55" s="12" t="s">
        <v>111</v>
      </c>
    </row>
    <row r="56" spans="1:17" ht="25.5">
      <c r="A56" s="9">
        <v>26</v>
      </c>
      <c r="B56" s="2" t="s">
        <v>94</v>
      </c>
      <c r="C56" s="2" t="s">
        <v>93</v>
      </c>
      <c r="D56" s="2" t="s">
        <v>239</v>
      </c>
      <c r="E56" s="2" t="s">
        <v>16</v>
      </c>
      <c r="F56" s="2" t="s">
        <v>31</v>
      </c>
      <c r="G56" s="2"/>
      <c r="H56" s="2"/>
      <c r="I56" s="4">
        <v>48.32</v>
      </c>
      <c r="J56" s="11">
        <v>16.45</v>
      </c>
      <c r="K56" s="11">
        <v>0</v>
      </c>
      <c r="L56" s="11">
        <v>0</v>
      </c>
      <c r="M56" s="5">
        <f t="shared" si="0"/>
        <v>64.77</v>
      </c>
      <c r="N56" s="11">
        <v>0</v>
      </c>
      <c r="O56" s="11">
        <v>0</v>
      </c>
      <c r="P56" s="6">
        <f t="shared" si="1"/>
        <v>64.77</v>
      </c>
      <c r="Q56" s="12" t="s">
        <v>111</v>
      </c>
    </row>
    <row r="57" spans="1:17">
      <c r="A57" s="9">
        <v>27</v>
      </c>
      <c r="B57" s="2">
        <v>614497</v>
      </c>
      <c r="C57" s="2" t="s">
        <v>237</v>
      </c>
      <c r="D57" s="2" t="s">
        <v>137</v>
      </c>
      <c r="E57" s="2" t="s">
        <v>16</v>
      </c>
      <c r="F57" s="2" t="s">
        <v>238</v>
      </c>
      <c r="G57" s="2" t="s">
        <v>23</v>
      </c>
      <c r="H57" s="2"/>
      <c r="I57" s="4">
        <v>44.32</v>
      </c>
      <c r="J57" s="11">
        <v>19.16</v>
      </c>
      <c r="K57" s="11">
        <v>0</v>
      </c>
      <c r="L57" s="11">
        <v>0</v>
      </c>
      <c r="M57" s="5">
        <f t="shared" si="0"/>
        <v>63.480000000000004</v>
      </c>
      <c r="N57" s="11">
        <v>4</v>
      </c>
      <c r="O57" s="11">
        <v>0</v>
      </c>
      <c r="P57" s="6">
        <f t="shared" si="1"/>
        <v>67.48</v>
      </c>
      <c r="Q57" s="12" t="s">
        <v>111</v>
      </c>
    </row>
    <row r="58" spans="1:17" ht="38.25">
      <c r="A58" s="9">
        <v>28</v>
      </c>
      <c r="B58" s="2" t="s">
        <v>96</v>
      </c>
      <c r="C58" s="2" t="s">
        <v>95</v>
      </c>
      <c r="D58" s="2" t="s">
        <v>240</v>
      </c>
      <c r="E58" s="2" t="s">
        <v>16</v>
      </c>
      <c r="F58" s="2" t="s">
        <v>256</v>
      </c>
      <c r="G58" s="2" t="s">
        <v>123</v>
      </c>
      <c r="H58" s="2" t="s">
        <v>123</v>
      </c>
      <c r="I58" s="4">
        <v>38.07</v>
      </c>
      <c r="J58" s="11">
        <v>14.37</v>
      </c>
      <c r="K58" s="11">
        <v>4</v>
      </c>
      <c r="L58" s="11">
        <v>4</v>
      </c>
      <c r="M58" s="5">
        <f t="shared" si="0"/>
        <v>60.44</v>
      </c>
      <c r="N58" s="11">
        <v>4</v>
      </c>
      <c r="O58" s="11">
        <v>4</v>
      </c>
      <c r="P58" s="6">
        <f t="shared" si="1"/>
        <v>68.44</v>
      </c>
      <c r="Q58" s="12" t="s">
        <v>111</v>
      </c>
    </row>
    <row r="59" spans="1:17">
      <c r="A59" s="9">
        <v>29</v>
      </c>
      <c r="B59" s="2">
        <v>618683</v>
      </c>
      <c r="C59" s="2" t="s">
        <v>241</v>
      </c>
      <c r="D59" s="2" t="s">
        <v>32</v>
      </c>
      <c r="E59" s="2" t="s">
        <v>16</v>
      </c>
      <c r="F59" s="2" t="s">
        <v>242</v>
      </c>
      <c r="G59" s="2"/>
      <c r="H59" s="2"/>
      <c r="I59" s="4">
        <v>38.299999999999997</v>
      </c>
      <c r="J59" s="11">
        <v>19.37</v>
      </c>
      <c r="K59" s="11">
        <v>0</v>
      </c>
      <c r="L59" s="11">
        <v>0</v>
      </c>
      <c r="M59" s="5">
        <f t="shared" si="0"/>
        <v>57.67</v>
      </c>
      <c r="N59" s="11">
        <v>0</v>
      </c>
      <c r="O59" s="11">
        <v>0</v>
      </c>
      <c r="P59" s="6">
        <f t="shared" si="1"/>
        <v>57.67</v>
      </c>
      <c r="Q59" s="12" t="s">
        <v>111</v>
      </c>
    </row>
    <row r="60" spans="1:17">
      <c r="A60" s="9">
        <v>30</v>
      </c>
      <c r="B60" s="2">
        <v>700323</v>
      </c>
      <c r="C60" s="2" t="s">
        <v>243</v>
      </c>
      <c r="D60" s="2" t="s">
        <v>130</v>
      </c>
      <c r="E60" s="2" t="s">
        <v>16</v>
      </c>
      <c r="F60" s="2" t="s">
        <v>244</v>
      </c>
      <c r="G60" s="2"/>
      <c r="H60" s="2"/>
      <c r="I60" s="4">
        <v>41</v>
      </c>
      <c r="J60" s="11">
        <v>15.83</v>
      </c>
      <c r="K60" s="11">
        <v>0</v>
      </c>
      <c r="L60" s="11">
        <v>0</v>
      </c>
      <c r="M60" s="5">
        <f t="shared" si="0"/>
        <v>56.83</v>
      </c>
      <c r="N60" s="11">
        <v>0</v>
      </c>
      <c r="O60" s="11">
        <v>0</v>
      </c>
      <c r="P60" s="6">
        <f t="shared" si="1"/>
        <v>56.83</v>
      </c>
      <c r="Q60" s="12" t="s">
        <v>111</v>
      </c>
    </row>
    <row r="61" spans="1:17">
      <c r="A61" s="9">
        <v>31</v>
      </c>
      <c r="B61" s="2" t="s">
        <v>99</v>
      </c>
      <c r="C61" s="2" t="s">
        <v>98</v>
      </c>
      <c r="D61" s="2" t="s">
        <v>42</v>
      </c>
      <c r="E61" s="2" t="s">
        <v>16</v>
      </c>
      <c r="F61" s="2" t="s">
        <v>100</v>
      </c>
      <c r="G61" s="2"/>
      <c r="H61" s="2"/>
      <c r="I61" s="4">
        <v>37.630000000000003</v>
      </c>
      <c r="J61" s="11">
        <v>18.95</v>
      </c>
      <c r="K61" s="11">
        <v>0</v>
      </c>
      <c r="L61" s="11">
        <v>0</v>
      </c>
      <c r="M61" s="5">
        <f t="shared" si="0"/>
        <v>56.58</v>
      </c>
      <c r="N61" s="11">
        <v>0</v>
      </c>
      <c r="O61" s="11">
        <v>0</v>
      </c>
      <c r="P61" s="6">
        <f t="shared" si="1"/>
        <v>56.58</v>
      </c>
      <c r="Q61" s="12" t="s">
        <v>111</v>
      </c>
    </row>
    <row r="62" spans="1:17">
      <c r="A62" s="9">
        <v>32</v>
      </c>
      <c r="B62" s="2">
        <v>604542</v>
      </c>
      <c r="C62" s="2" t="s">
        <v>245</v>
      </c>
      <c r="D62" s="2" t="s">
        <v>246</v>
      </c>
      <c r="E62" s="2" t="s">
        <v>16</v>
      </c>
      <c r="F62" s="2" t="s">
        <v>27</v>
      </c>
      <c r="G62" s="2"/>
      <c r="H62" s="2"/>
      <c r="I62" s="4">
        <v>24.82</v>
      </c>
      <c r="J62" s="11">
        <v>29.79</v>
      </c>
      <c r="K62" s="11">
        <v>0</v>
      </c>
      <c r="L62" s="11">
        <v>0</v>
      </c>
      <c r="M62" s="5">
        <f t="shared" si="0"/>
        <v>54.61</v>
      </c>
      <c r="N62" s="11">
        <v>0</v>
      </c>
      <c r="O62" s="11">
        <v>0</v>
      </c>
      <c r="P62" s="6">
        <f t="shared" si="1"/>
        <v>54.61</v>
      </c>
      <c r="Q62" s="12" t="s">
        <v>111</v>
      </c>
    </row>
    <row r="63" spans="1:17">
      <c r="A63" s="9">
        <v>33</v>
      </c>
      <c r="B63" s="2">
        <v>618598</v>
      </c>
      <c r="C63" s="2" t="s">
        <v>247</v>
      </c>
      <c r="D63" s="2" t="s">
        <v>130</v>
      </c>
      <c r="E63" s="2" t="s">
        <v>16</v>
      </c>
      <c r="F63" s="2" t="s">
        <v>101</v>
      </c>
      <c r="G63" s="2"/>
      <c r="H63" s="2"/>
      <c r="I63" s="4">
        <v>35.71</v>
      </c>
      <c r="J63" s="11">
        <v>16.87</v>
      </c>
      <c r="K63" s="11">
        <v>0</v>
      </c>
      <c r="L63" s="11">
        <v>0</v>
      </c>
      <c r="M63" s="5">
        <f t="shared" si="0"/>
        <v>52.58</v>
      </c>
      <c r="N63" s="11">
        <v>0</v>
      </c>
      <c r="O63" s="11">
        <v>0</v>
      </c>
      <c r="P63" s="6">
        <f t="shared" si="1"/>
        <v>52.58</v>
      </c>
      <c r="Q63" s="12" t="s">
        <v>111</v>
      </c>
    </row>
    <row r="64" spans="1:17" ht="15.75" customHeight="1">
      <c r="A64" s="9">
        <v>34</v>
      </c>
      <c r="B64" s="2" t="s">
        <v>104</v>
      </c>
      <c r="C64" s="2" t="s">
        <v>102</v>
      </c>
      <c r="D64" s="2" t="s">
        <v>103</v>
      </c>
      <c r="E64" s="2" t="s">
        <v>16</v>
      </c>
      <c r="F64" s="2" t="s">
        <v>22</v>
      </c>
      <c r="G64" s="2"/>
      <c r="H64" s="2"/>
      <c r="I64" s="4">
        <v>16.829999999999998</v>
      </c>
      <c r="J64" s="11">
        <v>35</v>
      </c>
      <c r="K64" s="11">
        <v>0</v>
      </c>
      <c r="L64" s="11">
        <v>0</v>
      </c>
      <c r="M64" s="5">
        <f t="shared" si="0"/>
        <v>51.83</v>
      </c>
      <c r="N64" s="11">
        <v>0</v>
      </c>
      <c r="O64" s="11">
        <v>0</v>
      </c>
      <c r="P64" s="6">
        <f t="shared" si="1"/>
        <v>51.83</v>
      </c>
      <c r="Q64" s="12" t="s">
        <v>111</v>
      </c>
    </row>
    <row r="65" spans="1:17" ht="38.25">
      <c r="A65" s="9">
        <v>35</v>
      </c>
      <c r="B65" s="2" t="s">
        <v>106</v>
      </c>
      <c r="C65" s="2" t="s">
        <v>105</v>
      </c>
      <c r="D65" s="2" t="s">
        <v>53</v>
      </c>
      <c r="E65" s="2" t="s">
        <v>16</v>
      </c>
      <c r="F65" s="2" t="s">
        <v>257</v>
      </c>
      <c r="G65" s="2" t="s">
        <v>123</v>
      </c>
      <c r="H65" s="2"/>
      <c r="I65" s="4">
        <v>35.159999999999997</v>
      </c>
      <c r="J65" s="11">
        <v>14.16</v>
      </c>
      <c r="K65" s="11">
        <v>0</v>
      </c>
      <c r="L65" s="11">
        <v>0</v>
      </c>
      <c r="M65" s="5">
        <f t="shared" si="0"/>
        <v>49.319999999999993</v>
      </c>
      <c r="N65" s="11">
        <v>4</v>
      </c>
      <c r="O65" s="11">
        <v>0</v>
      </c>
      <c r="P65" s="6">
        <f t="shared" si="1"/>
        <v>53.319999999999993</v>
      </c>
      <c r="Q65" s="12" t="s">
        <v>111</v>
      </c>
    </row>
    <row r="66" spans="1:17">
      <c r="A66" s="9">
        <v>36</v>
      </c>
      <c r="B66" s="2">
        <v>702468</v>
      </c>
      <c r="C66" s="2" t="s">
        <v>248</v>
      </c>
      <c r="D66" s="2" t="s">
        <v>249</v>
      </c>
      <c r="E66" s="2" t="s">
        <v>16</v>
      </c>
      <c r="F66" s="2" t="s">
        <v>31</v>
      </c>
      <c r="G66" s="2"/>
      <c r="H66" s="2"/>
      <c r="I66" s="4">
        <v>29.15</v>
      </c>
      <c r="J66" s="11">
        <v>14.16</v>
      </c>
      <c r="K66" s="11">
        <v>0</v>
      </c>
      <c r="L66" s="11">
        <v>0</v>
      </c>
      <c r="M66" s="5">
        <f t="shared" si="0"/>
        <v>43.31</v>
      </c>
      <c r="N66" s="11">
        <v>0</v>
      </c>
      <c r="O66" s="11">
        <v>0</v>
      </c>
      <c r="P66" s="6">
        <f t="shared" si="1"/>
        <v>43.31</v>
      </c>
      <c r="Q66" s="12" t="s">
        <v>111</v>
      </c>
    </row>
    <row r="67" spans="1:17">
      <c r="A67" s="9">
        <v>37</v>
      </c>
      <c r="B67" s="2">
        <v>701132</v>
      </c>
      <c r="C67" s="2" t="s">
        <v>250</v>
      </c>
      <c r="D67" s="2" t="s">
        <v>42</v>
      </c>
      <c r="E67" s="2" t="s">
        <v>16</v>
      </c>
      <c r="F67" s="2" t="s">
        <v>31</v>
      </c>
      <c r="G67" s="2"/>
      <c r="H67" s="2"/>
      <c r="I67" s="4">
        <v>26.49</v>
      </c>
      <c r="J67" s="11">
        <v>13.95</v>
      </c>
      <c r="K67" s="11">
        <v>0</v>
      </c>
      <c r="L67" s="11">
        <v>0</v>
      </c>
      <c r="M67" s="5">
        <f t="shared" si="0"/>
        <v>40.44</v>
      </c>
      <c r="N67" s="11">
        <v>0</v>
      </c>
      <c r="O67" s="11">
        <v>0</v>
      </c>
      <c r="P67" s="6">
        <f t="shared" si="1"/>
        <v>40.44</v>
      </c>
      <c r="Q67" s="12" t="s">
        <v>111</v>
      </c>
    </row>
    <row r="68" spans="1:17">
      <c r="A68" s="9">
        <v>38</v>
      </c>
      <c r="B68" s="2" t="s">
        <v>108</v>
      </c>
      <c r="C68" s="2" t="s">
        <v>107</v>
      </c>
      <c r="D68" s="2" t="s">
        <v>82</v>
      </c>
      <c r="E68" s="2" t="s">
        <v>16</v>
      </c>
      <c r="F68" s="2" t="s">
        <v>101</v>
      </c>
      <c r="G68" s="2"/>
      <c r="H68" s="2"/>
      <c r="I68" s="4">
        <v>22.23</v>
      </c>
      <c r="J68" s="11">
        <v>16.04</v>
      </c>
      <c r="K68" s="11">
        <v>0</v>
      </c>
      <c r="L68" s="11">
        <v>0</v>
      </c>
      <c r="M68" s="5">
        <f t="shared" si="0"/>
        <v>38.269999999999996</v>
      </c>
      <c r="N68" s="11">
        <v>0</v>
      </c>
      <c r="O68" s="11">
        <v>0</v>
      </c>
      <c r="P68" s="6">
        <f t="shared" si="1"/>
        <v>38.269999999999996</v>
      </c>
      <c r="Q68" s="12" t="s">
        <v>111</v>
      </c>
    </row>
    <row r="69" spans="1:17" ht="12.75" customHeight="1">
      <c r="A69" s="9">
        <v>39</v>
      </c>
      <c r="B69" s="2" t="s">
        <v>110</v>
      </c>
      <c r="C69" s="2" t="s">
        <v>109</v>
      </c>
      <c r="D69" s="2" t="s">
        <v>21</v>
      </c>
      <c r="E69" s="2" t="s">
        <v>16</v>
      </c>
      <c r="F69" s="2" t="s">
        <v>228</v>
      </c>
      <c r="G69" s="2"/>
      <c r="H69" s="2"/>
      <c r="I69" s="4">
        <v>20.25</v>
      </c>
      <c r="J69" s="11">
        <v>10.83</v>
      </c>
      <c r="K69" s="11">
        <v>0</v>
      </c>
      <c r="L69" s="11">
        <v>0</v>
      </c>
      <c r="M69" s="5">
        <f t="shared" si="0"/>
        <v>31.08</v>
      </c>
      <c r="N69" s="11">
        <v>0</v>
      </c>
      <c r="O69" s="11">
        <v>0</v>
      </c>
      <c r="P69" s="6">
        <f t="shared" si="1"/>
        <v>31.08</v>
      </c>
      <c r="Q69" s="12" t="s">
        <v>111</v>
      </c>
    </row>
    <row r="70" spans="1:17"/>
    <row r="71" spans="1:17"/>
    <row r="72" spans="1:17"/>
    <row r="73" spans="1:17"/>
    <row r="74" spans="1:17"/>
    <row r="75" spans="1:17"/>
    <row r="76" spans="1:17"/>
    <row r="77" spans="1:17"/>
    <row r="78" spans="1:17"/>
    <row r="79" spans="1:17"/>
    <row r="80" spans="1:17"/>
  </sheetData>
  <mergeCells count="10">
    <mergeCell ref="G1:G2"/>
    <mergeCell ref="H1:H2"/>
    <mergeCell ref="I1:P1"/>
    <mergeCell ref="Q1:Q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Από Μετάθεση</vt:lpstr>
      <vt:lpstr>Εντός ΠΥΣΠΕ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user</cp:lastModifiedBy>
  <cp:lastPrinted>2014-07-24T11:59:22Z</cp:lastPrinted>
  <dcterms:created xsi:type="dcterms:W3CDTF">2013-07-01T07:49:14Z</dcterms:created>
  <dcterms:modified xsi:type="dcterms:W3CDTF">2014-08-04T06:11:50Z</dcterms:modified>
</cp:coreProperties>
</file>